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9720" windowHeight="6615" tabRatio="872" activeTab="1"/>
  </bookViews>
  <sheets>
    <sheet name="resumen sup" sheetId="1" r:id="rId1"/>
    <sheet name="resumen monto" sheetId="2" r:id="rId2"/>
    <sheet name="MADERERO" sheetId="3" r:id="rId3"/>
    <sheet name="NO MADERERO" sheetId="4" r:id="rId4"/>
    <sheet name="PRESERVACION" sheetId="5" r:id="rId5"/>
    <sheet name="XEROFITICA" sheetId="6" r:id="rId6"/>
    <sheet name="PROD ORDENACION" sheetId="7" r:id="rId7"/>
  </sheets>
  <definedNames>
    <definedName name="TABLE" localSheetId="2">'MADERERO'!#REF!</definedName>
  </definedNames>
  <calcPr fullCalcOnLoad="1"/>
</workbook>
</file>

<file path=xl/sharedStrings.xml><?xml version="1.0" encoding="utf-8"?>
<sst xmlns="http://schemas.openxmlformats.org/spreadsheetml/2006/main" count="254" uniqueCount="36">
  <si>
    <t>AÑO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</si>
  <si>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</si>
  <si>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</si>
  <si>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</si>
  <si>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</si>
  <si>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</si>
  <si>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</si>
  <si>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</si>
  <si>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</si>
  <si>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</si>
  <si>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</si>
  <si>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</si>
  <si>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</si>
  <si>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R.M.</t>
  </si>
  <si>
    <t>TOTAL</t>
  </si>
  <si>
    <t>FUENTE:</t>
  </si>
  <si>
    <t>NOTA:</t>
  </si>
  <si>
    <t>CONAF</t>
  </si>
  <si>
    <t>SUPERFICIE POR REGION (ha)</t>
  </si>
  <si>
    <t>MONTO POR REGION (US$)</t>
  </si>
  <si>
    <t>SUPERFICIE TOTAL POR AÑO (ha)</t>
  </si>
  <si>
    <t>MONTO TOTAL POR AÑO (US$)</t>
  </si>
  <si>
    <t>XV</t>
  </si>
  <si>
    <t>XIV</t>
  </si>
  <si>
    <t>BOSQUES NATIVOS DE PRESERVACION</t>
  </si>
  <si>
    <t>FINES DE PRODUCCION MADERERA</t>
  </si>
  <si>
    <t>BONIFICACION DE BOSQUE NATIVO CON FINES DE PRODUCCION MADERERA</t>
  </si>
  <si>
    <t>OBTENCION DE PRODUCTOS NO MADEREROS</t>
  </si>
  <si>
    <t>BONIFICACION DE BOSQUE NATIVO PARA OBTENCION DE PRODUCTOS NO MADEREROS</t>
  </si>
  <si>
    <t>BONIFICACION DE BOSQUES NATIVOS DE PRESERVACION</t>
  </si>
  <si>
    <t>FORMACIONES XEROFITICAS DE ALTO VALOR ECOLOGICO</t>
  </si>
  <si>
    <t>BONIFICACION POR FORMACIONES XEROFITICAS DE ALTO VALOR ECOLOGICO</t>
  </si>
  <si>
    <t>BONIFICACION DE BOSQUE NATIVO CON FINES DE PRODUCCION MADERERA BAJO CRITERIO DE ORDENACION</t>
  </si>
  <si>
    <t>FINES DE PRODUCCION MADERERA BAJO CRITERIO DE ORDENACION</t>
  </si>
  <si>
    <t>BONIFICACIONES FORESTALES LEY 20.283</t>
  </si>
  <si>
    <t>XVI</t>
  </si>
</sst>
</file>

<file path=xl/styles.xml><?xml version="1.0" encoding="utf-8"?>
<styleSheet xmlns="http://schemas.openxmlformats.org/spreadsheetml/2006/main">
  <numFmts count="6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.00&quot;Pts&quot;_);[Red]\(#,##0.00&quot;Pts&quot;\)"/>
    <numFmt numFmtId="209" formatCode="_ * #,##0_)&quot;Pts&quot;_ ;_ * \(#,##0\)&quot;Pts&quot;_ ;_ * &quot;-&quot;_)&quot;Pts&quot;_ ;_ @_ "/>
    <numFmt numFmtId="210" formatCode="_ * #,##0_)_P_t_s_ ;_ * \(#,##0\)_P_t_s_ ;_ * &quot;-&quot;_)_P_t_s_ ;_ @_ "/>
    <numFmt numFmtId="211" formatCode="_ * #,##0.00_)&quot;Pts&quot;_ ;_ * \(#,##0.00\)&quot;Pts&quot;_ ;_ * &quot;-&quot;??_)&quot;Pts&quot;_ ;_ @_ "/>
    <numFmt numFmtId="212" formatCode="_ * #,##0.00_)_P_t_s_ ;_ * \(#,##0.00\)_P_t_s_ ;_ * &quot;-&quot;??_)_P_t_s_ ;_ @_ "/>
    <numFmt numFmtId="213" formatCode="0.0"/>
    <numFmt numFmtId="214" formatCode="_ * #,##0.0_)_P_t_s_ ;_ * \(#,##0.0\)_P_t_s_ ;_ * &quot;-&quot;_)_P_t_s_ ;_ @_ "/>
    <numFmt numFmtId="215" formatCode="#,##0.0"/>
    <numFmt numFmtId="216" formatCode="0.000"/>
    <numFmt numFmtId="217" formatCode="_ * #,##0.0_)_P_t_s_ ;_ * \(#,##0.0\)_P_t_s_ ;_ * &quot;-&quot;??_)_P_t_s_ ;_ @_ "/>
    <numFmt numFmtId="218" formatCode="_ * #,##0_)_P_t_s_ ;_ * \(#,##0\)_P_t_s_ ;_ * &quot;-&quot;??_)_P_t_s_ ;_ @_ 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 style="thin"/>
      <top style="hair"/>
      <bottom style="hair"/>
    </border>
    <border>
      <left style="thin"/>
      <right style="thin"/>
      <top style="medium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215" fontId="5" fillId="0" borderId="10" xfId="0" applyNumberFormat="1" applyFont="1" applyBorder="1" applyAlignment="1">
      <alignment vertical="center"/>
    </xf>
    <xf numFmtId="215" fontId="5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215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215" fontId="5" fillId="0" borderId="12" xfId="0" applyNumberFormat="1" applyFont="1" applyBorder="1" applyAlignment="1">
      <alignment vertical="center"/>
    </xf>
    <xf numFmtId="215" fontId="5" fillId="0" borderId="13" xfId="0" applyNumberFormat="1" applyFont="1" applyBorder="1" applyAlignment="1">
      <alignment vertical="center"/>
    </xf>
    <xf numFmtId="215" fontId="5" fillId="0" borderId="14" xfId="0" applyNumberFormat="1" applyFont="1" applyBorder="1" applyAlignment="1">
      <alignment vertical="center"/>
    </xf>
    <xf numFmtId="215" fontId="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15" fontId="0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15" fontId="5" fillId="0" borderId="17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215" fontId="4" fillId="0" borderId="20" xfId="0" applyNumberFormat="1" applyFont="1" applyBorder="1" applyAlignment="1">
      <alignment vertical="center"/>
    </xf>
    <xf numFmtId="215" fontId="4" fillId="0" borderId="21" xfId="0" applyNumberFormat="1" applyFont="1" applyBorder="1" applyAlignment="1">
      <alignment vertical="center"/>
    </xf>
    <xf numFmtId="215" fontId="4" fillId="0" borderId="19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215" fontId="1" fillId="0" borderId="20" xfId="0" applyNumberFormat="1" applyFont="1" applyBorder="1" applyAlignment="1">
      <alignment vertical="center"/>
    </xf>
    <xf numFmtId="215" fontId="1" fillId="0" borderId="19" xfId="0" applyNumberFormat="1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4" fillId="0" borderId="22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4" xfId="0" applyFont="1" applyFill="1" applyBorder="1" applyAlignment="1">
      <alignment horizontal="right" vertical="center" wrapText="1"/>
    </xf>
    <xf numFmtId="215" fontId="0" fillId="0" borderId="25" xfId="0" applyNumberFormat="1" applyFont="1" applyBorder="1" applyAlignment="1">
      <alignment vertical="center"/>
    </xf>
    <xf numFmtId="215" fontId="1" fillId="0" borderId="24" xfId="0" applyNumberFormat="1" applyFont="1" applyBorder="1" applyAlignment="1">
      <alignment vertical="center"/>
    </xf>
    <xf numFmtId="215" fontId="0" fillId="0" borderId="0" xfId="0" applyNumberFormat="1" applyFont="1" applyAlignment="1">
      <alignment/>
    </xf>
    <xf numFmtId="215" fontId="0" fillId="0" borderId="26" xfId="0" applyNumberFormat="1" applyFont="1" applyFill="1" applyBorder="1" applyAlignment="1">
      <alignment horizontal="right" vertical="center"/>
    </xf>
    <xf numFmtId="215" fontId="0" fillId="0" borderId="17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/>
    </xf>
    <xf numFmtId="215" fontId="45" fillId="0" borderId="10" xfId="0" applyNumberFormat="1" applyFont="1" applyBorder="1" applyAlignment="1">
      <alignment vertical="center"/>
    </xf>
    <xf numFmtId="215" fontId="45" fillId="0" borderId="25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4" fontId="0" fillId="0" borderId="0" xfId="0" applyNumberFormat="1" applyAlignment="1">
      <alignment vertical="center"/>
    </xf>
    <xf numFmtId="215" fontId="7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31" sqref="D31"/>
    </sheetView>
  </sheetViews>
  <sheetFormatPr defaultColWidth="11.421875" defaultRowHeight="12.75"/>
  <cols>
    <col min="1" max="1" width="9.57421875" style="13" customWidth="1"/>
    <col min="2" max="2" width="20.8515625" style="10" customWidth="1"/>
    <col min="3" max="3" width="18.28125" style="10" customWidth="1"/>
    <col min="4" max="4" width="17.140625" style="10" customWidth="1"/>
    <col min="5" max="5" width="20.8515625" style="10" customWidth="1"/>
    <col min="6" max="6" width="27.00390625" style="10" customWidth="1"/>
    <col min="7" max="7" width="12.140625" style="10" customWidth="1"/>
    <col min="8" max="16384" width="11.421875" style="10" customWidth="1"/>
  </cols>
  <sheetData>
    <row r="1" spans="1:6" ht="15.75">
      <c r="A1" s="61" t="s">
        <v>34</v>
      </c>
      <c r="B1" s="61"/>
      <c r="C1" s="61"/>
      <c r="D1" s="61"/>
      <c r="E1" s="61"/>
      <c r="F1" s="61"/>
    </row>
    <row r="2" spans="1:6" ht="12.75" customHeight="1">
      <c r="A2" s="62" t="s">
        <v>20</v>
      </c>
      <c r="B2" s="62"/>
      <c r="C2" s="62"/>
      <c r="D2" s="62"/>
      <c r="E2" s="62"/>
      <c r="F2" s="62"/>
    </row>
    <row r="3" ht="13.5" thickBot="1"/>
    <row r="4" spans="1:6" s="30" customFormat="1" ht="51.75" thickBot="1">
      <c r="A4" s="35" t="s">
        <v>0</v>
      </c>
      <c r="B4" s="36" t="s">
        <v>25</v>
      </c>
      <c r="C4" s="37" t="s">
        <v>27</v>
      </c>
      <c r="D4" s="37" t="s">
        <v>24</v>
      </c>
      <c r="E4" s="37" t="s">
        <v>30</v>
      </c>
      <c r="F4" s="48" t="s">
        <v>33</v>
      </c>
    </row>
    <row r="5" spans="1:6" s="11" customFormat="1" ht="13.5" customHeight="1">
      <c r="A5" s="31">
        <v>2010</v>
      </c>
      <c r="B5" s="20">
        <f>MADERERO!R5</f>
        <v>51.2</v>
      </c>
      <c r="C5" s="55">
        <f>'NO MADERERO'!R5</f>
        <v>0</v>
      </c>
      <c r="D5" s="55">
        <f>PRESERVACION!R5</f>
        <v>0</v>
      </c>
      <c r="E5" s="55">
        <f>XEROFITICA!R5</f>
        <v>0</v>
      </c>
      <c r="F5" s="56">
        <f>'PROD ORDENACION'!R5</f>
        <v>0</v>
      </c>
    </row>
    <row r="6" spans="1:6" s="11" customFormat="1" ht="13.5" customHeight="1">
      <c r="A6" s="31">
        <v>2011</v>
      </c>
      <c r="B6" s="20">
        <f>MADERERO!R6</f>
        <v>907.7999999999998</v>
      </c>
      <c r="C6" s="12">
        <f>'NO MADERERO'!R6</f>
        <v>220</v>
      </c>
      <c r="D6" s="12">
        <f>PRESERVACION!R6</f>
        <v>2</v>
      </c>
      <c r="E6" s="55">
        <f>XEROFITICA!R6</f>
        <v>0</v>
      </c>
      <c r="F6" s="56">
        <f>'PROD ORDENACION'!R6</f>
        <v>0</v>
      </c>
    </row>
    <row r="7" spans="1:6" s="11" customFormat="1" ht="13.5" customHeight="1">
      <c r="A7" s="31">
        <v>2012</v>
      </c>
      <c r="B7" s="20">
        <f>MADERERO!R7</f>
        <v>2244.7</v>
      </c>
      <c r="C7" s="12">
        <f>'NO MADERERO'!R7</f>
        <v>417.8</v>
      </c>
      <c r="D7" s="12">
        <f>PRESERVACION!R7</f>
        <v>33.4</v>
      </c>
      <c r="E7" s="55">
        <f>XEROFITICA!R7</f>
        <v>0</v>
      </c>
      <c r="F7" s="49">
        <f>'PROD ORDENACION'!R7</f>
        <v>249.3</v>
      </c>
    </row>
    <row r="8" spans="1:6" s="11" customFormat="1" ht="13.5" customHeight="1">
      <c r="A8" s="31">
        <v>2013</v>
      </c>
      <c r="B8" s="20">
        <f>MADERERO!R8</f>
        <v>3252.6</v>
      </c>
      <c r="C8" s="12">
        <f>'NO MADERERO'!R8</f>
        <v>187.89999999999998</v>
      </c>
      <c r="D8" s="12">
        <f>PRESERVACION!R8</f>
        <v>28.9</v>
      </c>
      <c r="E8" s="55">
        <f>XEROFITICA!R8</f>
        <v>0</v>
      </c>
      <c r="F8" s="49">
        <f>'PROD ORDENACION'!R8</f>
        <v>52.7</v>
      </c>
    </row>
    <row r="9" spans="1:6" s="11" customFormat="1" ht="13.5" customHeight="1">
      <c r="A9" s="31">
        <v>2014</v>
      </c>
      <c r="B9" s="20">
        <f>MADERERO!R9</f>
        <v>3450.9000000000005</v>
      </c>
      <c r="C9" s="12">
        <f>'NO MADERERO'!R9</f>
        <v>180.39999999999998</v>
      </c>
      <c r="D9" s="12">
        <f>PRESERVACION!R9</f>
        <v>13.399999999999999</v>
      </c>
      <c r="E9" s="55">
        <f>XEROFITICA!R9</f>
        <v>0</v>
      </c>
      <c r="F9" s="49">
        <f>'PROD ORDENACION'!R9</f>
        <v>31.5</v>
      </c>
    </row>
    <row r="10" spans="1:6" s="11" customFormat="1" ht="13.5" customHeight="1">
      <c r="A10" s="31">
        <v>2015</v>
      </c>
      <c r="B10" s="20">
        <f>MADERERO!R10</f>
        <v>3319.6</v>
      </c>
      <c r="C10" s="12">
        <f>'NO MADERERO'!R10</f>
        <v>218.7</v>
      </c>
      <c r="D10" s="12">
        <f>PRESERVACION!R10</f>
        <v>2.2</v>
      </c>
      <c r="E10" s="55">
        <f>XEROFITICA!R10</f>
        <v>0</v>
      </c>
      <c r="F10" s="49">
        <f>'PROD ORDENACION'!R10</f>
        <v>114.10000000000001</v>
      </c>
    </row>
    <row r="11" spans="1:6" s="11" customFormat="1" ht="13.5" customHeight="1">
      <c r="A11" s="31">
        <v>2016</v>
      </c>
      <c r="B11" s="20">
        <f>MADERERO!R11</f>
        <v>3777.7</v>
      </c>
      <c r="C11" s="12">
        <f>'NO MADERERO'!R11</f>
        <v>30.8</v>
      </c>
      <c r="D11" s="12">
        <f>PRESERVACION!R11</f>
        <v>1.2</v>
      </c>
      <c r="E11" s="55">
        <f>XEROFITICA!R11</f>
        <v>0</v>
      </c>
      <c r="F11" s="56">
        <f>'PROD ORDENACION'!R11</f>
        <v>0</v>
      </c>
    </row>
    <row r="12" spans="1:6" s="11" customFormat="1" ht="13.5" customHeight="1">
      <c r="A12" s="31">
        <v>2017</v>
      </c>
      <c r="B12" s="20">
        <f>MADERERO!R12</f>
        <v>3294.2999999999997</v>
      </c>
      <c r="C12" s="12">
        <f>'NO MADERERO'!R12</f>
        <v>39.2</v>
      </c>
      <c r="D12" s="12">
        <f>PRESERVACION!R12</f>
        <v>21.1</v>
      </c>
      <c r="E12" s="55">
        <f>XEROFITICA!R12</f>
        <v>0</v>
      </c>
      <c r="F12" s="49">
        <f>'PROD ORDENACION'!R12</f>
        <v>4.8</v>
      </c>
    </row>
    <row r="13" spans="1:6" s="11" customFormat="1" ht="13.5" customHeight="1">
      <c r="A13" s="31">
        <v>2018</v>
      </c>
      <c r="B13" s="20">
        <f>MADERERO!R13</f>
        <v>3271.7999999999997</v>
      </c>
      <c r="C13" s="12">
        <f>'NO MADERERO'!R13</f>
        <v>32</v>
      </c>
      <c r="D13" s="12">
        <f>PRESERVACION!R13</f>
        <v>5.5</v>
      </c>
      <c r="E13" s="55">
        <f>XEROFITICA!R13</f>
        <v>0</v>
      </c>
      <c r="F13" s="49">
        <f>'PROD ORDENACION'!R13</f>
        <v>24.1</v>
      </c>
    </row>
    <row r="14" spans="1:6" s="11" customFormat="1" ht="13.5" customHeight="1">
      <c r="A14" s="31">
        <v>2019</v>
      </c>
      <c r="B14" s="20">
        <f>MADERERO!R14</f>
        <v>3574</v>
      </c>
      <c r="C14" s="12">
        <f>'NO MADERERO'!R14</f>
        <v>31.700000000000003</v>
      </c>
      <c r="D14" s="12">
        <f>PRESERVACION!R14</f>
        <v>11.1</v>
      </c>
      <c r="E14" s="55">
        <f>XEROFITICA!R14</f>
        <v>0</v>
      </c>
      <c r="F14" s="49">
        <f>'PROD ORDENACION'!R14</f>
        <v>35.6</v>
      </c>
    </row>
    <row r="15" spans="1:6" s="11" customFormat="1" ht="13.5" customHeight="1">
      <c r="A15" s="31">
        <v>2020</v>
      </c>
      <c r="B15" s="20">
        <f>MADERERO!R15</f>
        <v>2682.6</v>
      </c>
      <c r="C15" s="55">
        <f>'NO MADERERO'!R15</f>
        <v>0</v>
      </c>
      <c r="D15" s="12">
        <f>PRESERVACION!R15</f>
        <v>20.4</v>
      </c>
      <c r="E15" s="55">
        <f>XEROFITICA!R15</f>
        <v>0</v>
      </c>
      <c r="F15" s="49">
        <f>'PROD ORDENACION'!R15</f>
        <v>29.3</v>
      </c>
    </row>
    <row r="16" spans="1:6" s="11" customFormat="1" ht="13.5" customHeight="1">
      <c r="A16" s="31">
        <v>2021</v>
      </c>
      <c r="B16" s="20">
        <f>MADERERO!R16</f>
        <v>2634.7999999999997</v>
      </c>
      <c r="C16" s="12">
        <f>'NO MADERERO'!R16</f>
        <v>36.9</v>
      </c>
      <c r="D16" s="12">
        <f>PRESERVACION!R16</f>
        <v>21.1</v>
      </c>
      <c r="E16" s="55">
        <f>XEROFITICA!R16</f>
        <v>0</v>
      </c>
      <c r="F16" s="49">
        <f>'PROD ORDENACION'!R16</f>
        <v>97.3</v>
      </c>
    </row>
    <row r="17" spans="1:6" s="11" customFormat="1" ht="13.5" customHeight="1">
      <c r="A17" s="31">
        <v>2022</v>
      </c>
      <c r="B17" s="20">
        <f>MADERERO!R17</f>
        <v>2718.7</v>
      </c>
      <c r="C17" s="12">
        <f>'NO MADERERO'!R17</f>
        <v>22.9</v>
      </c>
      <c r="D17" s="55">
        <f>PRESERVACION!R17</f>
        <v>0</v>
      </c>
      <c r="E17" s="55">
        <f>XEROFITICA!R17</f>
        <v>0</v>
      </c>
      <c r="F17" s="49">
        <f>'PROD ORDENACION'!R17</f>
        <v>58.1</v>
      </c>
    </row>
    <row r="18" spans="1:6" s="11" customFormat="1" ht="13.5" customHeight="1" thickBot="1">
      <c r="A18" s="31">
        <v>2023</v>
      </c>
      <c r="B18" s="20">
        <f>MADERERO!R18</f>
        <v>3268.7999999999997</v>
      </c>
      <c r="C18" s="12">
        <f>'NO MADERERO'!R18</f>
        <v>20.7</v>
      </c>
      <c r="D18" s="12">
        <f>PRESERVACION!R18</f>
        <v>0</v>
      </c>
      <c r="E18" s="55">
        <f>XEROFITICA!R18</f>
        <v>0</v>
      </c>
      <c r="F18" s="49">
        <f>'PROD ORDENACION'!R18</f>
        <v>67.3</v>
      </c>
    </row>
    <row r="19" spans="1:6" s="11" customFormat="1" ht="16.5" customHeight="1" thickBot="1">
      <c r="A19" s="32" t="s">
        <v>14</v>
      </c>
      <c r="B19" s="33">
        <f>SUM(B5:B18)</f>
        <v>38449.5</v>
      </c>
      <c r="C19" s="33">
        <f>SUM(C5:C18)</f>
        <v>1439.0000000000002</v>
      </c>
      <c r="D19" s="33">
        <f>SUM(D5:D18)</f>
        <v>160.29999999999998</v>
      </c>
      <c r="E19" s="33">
        <f>SUM(E5:E18)</f>
        <v>0</v>
      </c>
      <c r="F19" s="50">
        <f>SUM(F5:F18)</f>
        <v>764.0999999999999</v>
      </c>
    </row>
    <row r="20" spans="1:2" ht="12.75">
      <c r="A20" s="19" t="s">
        <v>15</v>
      </c>
      <c r="B20" s="7" t="s">
        <v>17</v>
      </c>
    </row>
    <row r="21" spans="1:2" ht="12.75">
      <c r="A21" s="19"/>
      <c r="B21" s="3"/>
    </row>
  </sheetData>
  <sheetProtection/>
  <mergeCells count="2">
    <mergeCell ref="A1:F1"/>
    <mergeCell ref="A2:F2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9.421875" style="13" customWidth="1"/>
    <col min="2" max="2" width="19.00390625" style="10" customWidth="1"/>
    <col min="3" max="3" width="16.140625" style="10" bestFit="1" customWidth="1"/>
    <col min="4" max="4" width="18.421875" style="10" customWidth="1"/>
    <col min="5" max="5" width="18.8515625" style="10" customWidth="1"/>
    <col min="6" max="6" width="23.7109375" style="10" customWidth="1"/>
    <col min="7" max="7" width="14.8515625" style="10" bestFit="1" customWidth="1"/>
    <col min="8" max="16384" width="11.421875" style="10" customWidth="1"/>
  </cols>
  <sheetData>
    <row r="1" spans="1:7" ht="15.75">
      <c r="A1" s="61" t="s">
        <v>34</v>
      </c>
      <c r="B1" s="61"/>
      <c r="C1" s="61"/>
      <c r="D1" s="61"/>
      <c r="E1" s="61"/>
      <c r="F1" s="61"/>
      <c r="G1" s="61"/>
    </row>
    <row r="2" spans="1:7" ht="12.75" customHeight="1">
      <c r="A2" s="62" t="s">
        <v>21</v>
      </c>
      <c r="B2" s="62"/>
      <c r="C2" s="62"/>
      <c r="D2" s="62"/>
      <c r="E2" s="62"/>
      <c r="F2" s="62"/>
      <c r="G2" s="62"/>
    </row>
    <row r="3" ht="13.5" thickBot="1"/>
    <row r="4" spans="1:7" s="39" customFormat="1" ht="51.75" thickBot="1">
      <c r="A4" s="35" t="s">
        <v>0</v>
      </c>
      <c r="B4" s="36" t="s">
        <v>25</v>
      </c>
      <c r="C4" s="37" t="s">
        <v>27</v>
      </c>
      <c r="D4" s="37" t="s">
        <v>24</v>
      </c>
      <c r="E4" s="37" t="s">
        <v>30</v>
      </c>
      <c r="F4" s="37" t="s">
        <v>33</v>
      </c>
      <c r="G4" s="38" t="s">
        <v>14</v>
      </c>
    </row>
    <row r="5" spans="1:7" s="11" customFormat="1" ht="13.5" customHeight="1">
      <c r="A5" s="31">
        <v>2010</v>
      </c>
      <c r="B5" s="20">
        <f>MADERERO!R28</f>
        <v>11677.2</v>
      </c>
      <c r="C5" s="55">
        <f>'NO MADERERO'!R28</f>
        <v>0</v>
      </c>
      <c r="D5" s="55">
        <f>PRESERVACION!R28</f>
        <v>0</v>
      </c>
      <c r="E5" s="55">
        <f>XEROFITICA!R28</f>
        <v>0</v>
      </c>
      <c r="F5" s="55">
        <f>'PROD ORDENACION'!R28</f>
        <v>0</v>
      </c>
      <c r="G5" s="52">
        <f aca="true" t="shared" si="0" ref="G5:G18">SUM(B5:F5)</f>
        <v>11677.2</v>
      </c>
    </row>
    <row r="6" spans="1:7" s="11" customFormat="1" ht="13.5" customHeight="1">
      <c r="A6" s="31">
        <v>2011</v>
      </c>
      <c r="B6" s="20">
        <f>MADERERO!R29</f>
        <v>305698.9</v>
      </c>
      <c r="C6" s="12">
        <f>'NO MADERERO'!R29</f>
        <v>79639.1</v>
      </c>
      <c r="D6" s="12">
        <f>PRESERVACION!R29</f>
        <v>890.1</v>
      </c>
      <c r="E6" s="55">
        <f>XEROFITICA!R29</f>
        <v>0</v>
      </c>
      <c r="F6" s="55">
        <f>'PROD ORDENACION'!R29</f>
        <v>0</v>
      </c>
      <c r="G6" s="53">
        <f t="shared" si="0"/>
        <v>386228.1</v>
      </c>
    </row>
    <row r="7" spans="1:7" s="11" customFormat="1" ht="13.5" customHeight="1">
      <c r="A7" s="31">
        <v>2012</v>
      </c>
      <c r="B7" s="20">
        <f>MADERERO!R30</f>
        <v>703315.4999999999</v>
      </c>
      <c r="C7" s="12">
        <f>'NO MADERERO'!R30</f>
        <v>146482</v>
      </c>
      <c r="D7" s="12">
        <f>PRESERVACION!R30</f>
        <v>16223.300000000001</v>
      </c>
      <c r="E7" s="55">
        <f>XEROFITICA!R30</f>
        <v>0</v>
      </c>
      <c r="F7" s="12">
        <f>'PROD ORDENACION'!R30</f>
        <v>75905.90000000001</v>
      </c>
      <c r="G7" s="53">
        <f t="shared" si="0"/>
        <v>941926.7</v>
      </c>
    </row>
    <row r="8" spans="1:7" s="11" customFormat="1" ht="13.5" customHeight="1">
      <c r="A8" s="31">
        <v>2013</v>
      </c>
      <c r="B8" s="20">
        <f>MADERERO!R31</f>
        <v>1078700.6</v>
      </c>
      <c r="C8" s="12">
        <f>'NO MADERERO'!R31</f>
        <v>168971.8</v>
      </c>
      <c r="D8" s="12">
        <f>PRESERVACION!R31</f>
        <v>26319.899999999998</v>
      </c>
      <c r="E8" s="55">
        <f>XEROFITICA!R31</f>
        <v>0</v>
      </c>
      <c r="F8" s="12">
        <f>'PROD ORDENACION'!R31</f>
        <v>23276</v>
      </c>
      <c r="G8" s="53">
        <f t="shared" si="0"/>
        <v>1297268.3</v>
      </c>
    </row>
    <row r="9" spans="1:7" s="11" customFormat="1" ht="13.5" customHeight="1">
      <c r="A9" s="31">
        <v>2014</v>
      </c>
      <c r="B9" s="20">
        <f>MADERERO!R32</f>
        <v>1166199.4999999998</v>
      </c>
      <c r="C9" s="12">
        <f>'NO MADERERO'!R32</f>
        <v>243360.3</v>
      </c>
      <c r="D9" s="12">
        <f>PRESERVACION!R32</f>
        <v>27326.8</v>
      </c>
      <c r="E9" s="55">
        <f>XEROFITICA!R32</f>
        <v>0</v>
      </c>
      <c r="F9" s="12">
        <f>'PROD ORDENACION'!R32</f>
        <v>10498.7</v>
      </c>
      <c r="G9" s="53">
        <f t="shared" si="0"/>
        <v>1447385.2999999998</v>
      </c>
    </row>
    <row r="10" spans="1:7" s="11" customFormat="1" ht="13.5" customHeight="1">
      <c r="A10" s="31">
        <v>2015</v>
      </c>
      <c r="B10" s="20">
        <f>MADERERO!R33</f>
        <v>991637.2000000002</v>
      </c>
      <c r="C10" s="12">
        <f>'NO MADERERO'!R33</f>
        <v>193973.6</v>
      </c>
      <c r="D10" s="12">
        <f>PRESERVACION!R33</f>
        <v>16864</v>
      </c>
      <c r="E10" s="55">
        <f>XEROFITICA!R33</f>
        <v>0</v>
      </c>
      <c r="F10" s="12">
        <f>'PROD ORDENACION'!R33</f>
        <v>21821.3</v>
      </c>
      <c r="G10" s="53">
        <f t="shared" si="0"/>
        <v>1224296.1000000003</v>
      </c>
    </row>
    <row r="11" spans="1:7" s="11" customFormat="1" ht="13.5" customHeight="1">
      <c r="A11" s="31">
        <v>2016</v>
      </c>
      <c r="B11" s="20">
        <f>MADERERO!R34</f>
        <v>1242342.7999999998</v>
      </c>
      <c r="C11" s="12">
        <f>'NO MADERERO'!R34</f>
        <v>195147.2</v>
      </c>
      <c r="D11" s="12">
        <f>PRESERVACION!R34</f>
        <v>44642.299999999996</v>
      </c>
      <c r="E11" s="55">
        <f>XEROFITICA!R34</f>
        <v>0</v>
      </c>
      <c r="F11" s="12">
        <f>'PROD ORDENACION'!R34</f>
        <v>1080.6</v>
      </c>
      <c r="G11" s="53">
        <f t="shared" si="0"/>
        <v>1483212.9</v>
      </c>
    </row>
    <row r="12" spans="1:7" s="11" customFormat="1" ht="13.5" customHeight="1">
      <c r="A12" s="31">
        <v>2017</v>
      </c>
      <c r="B12" s="20">
        <f>MADERERO!R35</f>
        <v>1244775.4999999998</v>
      </c>
      <c r="C12" s="12">
        <f>'NO MADERERO'!R35</f>
        <v>150987.19999999998</v>
      </c>
      <c r="D12" s="12">
        <f>PRESERVACION!R35</f>
        <v>9372.6</v>
      </c>
      <c r="E12" s="55">
        <f>XEROFITICA!R35</f>
        <v>0</v>
      </c>
      <c r="F12" s="12">
        <f>'PROD ORDENACION'!R35</f>
        <v>2201.8</v>
      </c>
      <c r="G12" s="53">
        <f t="shared" si="0"/>
        <v>1407337.0999999999</v>
      </c>
    </row>
    <row r="13" spans="1:7" s="11" customFormat="1" ht="13.5" customHeight="1">
      <c r="A13" s="31">
        <v>2018</v>
      </c>
      <c r="B13" s="20">
        <f>MADERERO!R36</f>
        <v>1567107.5000000002</v>
      </c>
      <c r="C13" s="12">
        <f>'NO MADERERO'!R36</f>
        <v>250721.80000000002</v>
      </c>
      <c r="D13" s="12">
        <f>PRESERVACION!R36</f>
        <v>40610.2</v>
      </c>
      <c r="E13" s="55">
        <f>XEROFITICA!R36</f>
        <v>0</v>
      </c>
      <c r="F13" s="12">
        <f>'PROD ORDENACION'!R36</f>
        <v>15196.3</v>
      </c>
      <c r="G13" s="53">
        <f t="shared" si="0"/>
        <v>1873635.8000000003</v>
      </c>
    </row>
    <row r="14" spans="1:7" s="11" customFormat="1" ht="13.5" customHeight="1">
      <c r="A14" s="31">
        <v>2019</v>
      </c>
      <c r="B14" s="20">
        <f>MADERERO!R37</f>
        <v>1541168.9000000001</v>
      </c>
      <c r="C14" s="12">
        <f>'NO MADERERO'!R37</f>
        <v>236267</v>
      </c>
      <c r="D14" s="12">
        <f>PRESERVACION!R37</f>
        <v>15101.399999999998</v>
      </c>
      <c r="E14" s="55">
        <f>XEROFITICA!R37</f>
        <v>0</v>
      </c>
      <c r="F14" s="12">
        <f>'PROD ORDENACION'!R37</f>
        <v>23278.3</v>
      </c>
      <c r="G14" s="53">
        <f t="shared" si="0"/>
        <v>1815815.6</v>
      </c>
    </row>
    <row r="15" spans="1:7" s="11" customFormat="1" ht="13.5" customHeight="1">
      <c r="A15" s="31">
        <v>2020</v>
      </c>
      <c r="B15" s="20">
        <f>MADERERO!R38</f>
        <v>1266346.1</v>
      </c>
      <c r="C15" s="12">
        <f>'NO MADERERO'!R38</f>
        <v>177672.5</v>
      </c>
      <c r="D15" s="12">
        <f>PRESERVACION!R38</f>
        <v>33851.8</v>
      </c>
      <c r="E15" s="55">
        <f>XEROFITICA!R38</f>
        <v>0</v>
      </c>
      <c r="F15" s="12">
        <f>'PROD ORDENACION'!R38</f>
        <v>18310.199999999997</v>
      </c>
      <c r="G15" s="53">
        <f t="shared" si="0"/>
        <v>1496180.6</v>
      </c>
    </row>
    <row r="16" spans="1:7" s="11" customFormat="1" ht="13.5" customHeight="1">
      <c r="A16" s="31">
        <v>2021</v>
      </c>
      <c r="B16" s="20">
        <f>MADERERO!R39</f>
        <v>1551948.9</v>
      </c>
      <c r="C16" s="12">
        <f>'NO MADERERO'!R39</f>
        <v>244535.4</v>
      </c>
      <c r="D16" s="12">
        <f>PRESERVACION!R39</f>
        <v>29440.799999999996</v>
      </c>
      <c r="E16" s="55">
        <f>XEROFITICA!R39</f>
        <v>0</v>
      </c>
      <c r="F16" s="12">
        <f>'PROD ORDENACION'!R39</f>
        <v>71464.7</v>
      </c>
      <c r="G16" s="53">
        <f t="shared" si="0"/>
        <v>1897389.7999999998</v>
      </c>
    </row>
    <row r="17" spans="1:7" s="11" customFormat="1" ht="13.5" customHeight="1">
      <c r="A17" s="31">
        <v>2022</v>
      </c>
      <c r="B17" s="20">
        <f>MADERERO!R40</f>
        <v>1511162.8000000003</v>
      </c>
      <c r="C17" s="12">
        <f>'NO MADERERO'!R40</f>
        <v>161096.1</v>
      </c>
      <c r="D17" s="12">
        <f>PRESERVACION!R40</f>
        <v>36236.4</v>
      </c>
      <c r="E17" s="55">
        <f>XEROFITICA!R40</f>
        <v>0</v>
      </c>
      <c r="F17" s="12">
        <f>'PROD ORDENACION'!R40</f>
        <v>43189.6</v>
      </c>
      <c r="G17" s="53">
        <f t="shared" si="0"/>
        <v>1751684.9000000004</v>
      </c>
    </row>
    <row r="18" spans="1:7" s="11" customFormat="1" ht="13.5" customHeight="1" thickBot="1">
      <c r="A18" s="31">
        <v>2023</v>
      </c>
      <c r="B18" s="20">
        <f>MADERERO!R41</f>
        <v>1994994.2</v>
      </c>
      <c r="C18" s="12">
        <f>'NO MADERERO'!R41</f>
        <v>198917.4</v>
      </c>
      <c r="D18" s="12">
        <f>PRESERVACION!R41</f>
        <v>16036.099999999999</v>
      </c>
      <c r="E18" s="55">
        <f>XEROFITICA!R41</f>
        <v>0</v>
      </c>
      <c r="F18" s="12">
        <f>'PROD ORDENACION'!R41</f>
        <v>56793.799999999996</v>
      </c>
      <c r="G18" s="53">
        <f t="shared" si="0"/>
        <v>2266741.5</v>
      </c>
    </row>
    <row r="19" spans="1:7" s="11" customFormat="1" ht="16.5" customHeight="1" thickBot="1">
      <c r="A19" s="32" t="s">
        <v>14</v>
      </c>
      <c r="B19" s="33">
        <f aca="true" t="shared" si="1" ref="B19:G19">SUM(B5:B18)</f>
        <v>16177075.6</v>
      </c>
      <c r="C19" s="33">
        <f t="shared" si="1"/>
        <v>2447771.4</v>
      </c>
      <c r="D19" s="33">
        <f t="shared" si="1"/>
        <v>312915.7</v>
      </c>
      <c r="E19" s="33">
        <f t="shared" si="1"/>
        <v>0</v>
      </c>
      <c r="F19" s="33">
        <f t="shared" si="1"/>
        <v>363017.19999999995</v>
      </c>
      <c r="G19" s="34">
        <f t="shared" si="1"/>
        <v>19300779.9</v>
      </c>
    </row>
    <row r="20" spans="1:7" ht="12.75">
      <c r="A20" s="19" t="s">
        <v>15</v>
      </c>
      <c r="B20" s="7" t="s">
        <v>17</v>
      </c>
      <c r="G20" s="2"/>
    </row>
    <row r="21" spans="1:7" ht="12.75">
      <c r="A21" s="19"/>
      <c r="B21" s="3"/>
      <c r="G21" s="2"/>
    </row>
    <row r="22" spans="1:7" ht="12.75">
      <c r="A22" s="7"/>
      <c r="B22" s="3"/>
      <c r="G22" s="3"/>
    </row>
  </sheetData>
  <sheetProtection/>
  <mergeCells count="2">
    <mergeCell ref="A1:G1"/>
    <mergeCell ref="A2:G2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7.7109375" style="13" customWidth="1"/>
    <col min="2" max="2" width="5.7109375" style="13" customWidth="1"/>
    <col min="3" max="3" width="6.140625" style="10" bestFit="1" customWidth="1"/>
    <col min="4" max="4" width="6.28125" style="10" customWidth="1"/>
    <col min="5" max="5" width="6.8515625" style="10" customWidth="1"/>
    <col min="6" max="6" width="7.8515625" style="10" customWidth="1"/>
    <col min="7" max="7" width="8.8515625" style="10" customWidth="1"/>
    <col min="8" max="8" width="10.00390625" style="10" customWidth="1"/>
    <col min="9" max="9" width="10.421875" style="10" customWidth="1"/>
    <col min="10" max="10" width="7.7109375" style="10" customWidth="1"/>
    <col min="11" max="11" width="9.7109375" style="10" customWidth="1"/>
    <col min="12" max="12" width="9.8515625" style="10" customWidth="1"/>
    <col min="13" max="13" width="9.28125" style="10" customWidth="1"/>
    <col min="14" max="14" width="9.57421875" style="10" customWidth="1"/>
    <col min="15" max="15" width="9.00390625" style="10" customWidth="1"/>
    <col min="16" max="16" width="7.7109375" style="10" customWidth="1"/>
    <col min="17" max="17" width="8.28125" style="10" customWidth="1"/>
    <col min="18" max="18" width="10.28125" style="10" customWidth="1"/>
    <col min="19" max="19" width="11.421875" style="22" customWidth="1"/>
    <col min="20" max="16384" width="11.421875" style="10" customWidth="1"/>
  </cols>
  <sheetData>
    <row r="1" spans="1:18" ht="15.75">
      <c r="A1" s="61" t="s">
        <v>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2.75">
      <c r="A2" s="64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ht="13.5" thickBot="1"/>
    <row r="4" spans="1:19" s="47" customFormat="1" ht="16.5" customHeight="1" thickBot="1">
      <c r="A4" s="26" t="s">
        <v>0</v>
      </c>
      <c r="B4" s="40" t="s">
        <v>22</v>
      </c>
      <c r="C4" s="41" t="s">
        <v>1</v>
      </c>
      <c r="D4" s="40" t="s">
        <v>2</v>
      </c>
      <c r="E4" s="40" t="s">
        <v>3</v>
      </c>
      <c r="F4" s="40" t="s">
        <v>4</v>
      </c>
      <c r="G4" s="40" t="s">
        <v>5</v>
      </c>
      <c r="H4" s="40" t="s">
        <v>6</v>
      </c>
      <c r="I4" s="40" t="s">
        <v>7</v>
      </c>
      <c r="J4" s="40" t="s">
        <v>35</v>
      </c>
      <c r="K4" s="40" t="s">
        <v>8</v>
      </c>
      <c r="L4" s="40" t="s">
        <v>9</v>
      </c>
      <c r="M4" s="40" t="s">
        <v>23</v>
      </c>
      <c r="N4" s="40" t="s">
        <v>10</v>
      </c>
      <c r="O4" s="40" t="s">
        <v>11</v>
      </c>
      <c r="P4" s="40" t="s">
        <v>12</v>
      </c>
      <c r="Q4" s="42" t="s">
        <v>13</v>
      </c>
      <c r="R4" s="43" t="s">
        <v>14</v>
      </c>
      <c r="S4" s="46"/>
    </row>
    <row r="5" spans="1:19" s="11" customFormat="1" ht="13.5" customHeight="1">
      <c r="A5" s="25">
        <v>2010</v>
      </c>
      <c r="B5" s="9"/>
      <c r="C5" s="15"/>
      <c r="D5" s="9"/>
      <c r="E5" s="9"/>
      <c r="F5" s="9"/>
      <c r="G5" s="9"/>
      <c r="H5" s="9"/>
      <c r="I5" s="9"/>
      <c r="J5" s="9"/>
      <c r="K5" s="9"/>
      <c r="L5" s="9"/>
      <c r="M5" s="9"/>
      <c r="N5" s="9">
        <v>51.2</v>
      </c>
      <c r="O5" s="9"/>
      <c r="P5" s="9"/>
      <c r="Q5" s="17"/>
      <c r="R5" s="23">
        <f aca="true" t="shared" si="0" ref="R5:R18">SUM(B5:Q5)</f>
        <v>51.2</v>
      </c>
      <c r="S5" s="21"/>
    </row>
    <row r="6" spans="1:19" s="11" customFormat="1" ht="13.5" customHeight="1">
      <c r="A6" s="25">
        <v>2011</v>
      </c>
      <c r="B6" s="9"/>
      <c r="C6" s="15"/>
      <c r="D6" s="9"/>
      <c r="E6" s="9"/>
      <c r="F6" s="9"/>
      <c r="G6" s="9"/>
      <c r="H6" s="9">
        <v>80</v>
      </c>
      <c r="I6" s="9">
        <v>269.3</v>
      </c>
      <c r="J6" s="9"/>
      <c r="K6" s="9">
        <v>241.5</v>
      </c>
      <c r="L6" s="9">
        <v>31.9</v>
      </c>
      <c r="M6" s="9">
        <v>4.9</v>
      </c>
      <c r="N6" s="9">
        <v>199.3</v>
      </c>
      <c r="O6" s="9">
        <v>46.9</v>
      </c>
      <c r="P6" s="9"/>
      <c r="Q6" s="17">
        <v>34</v>
      </c>
      <c r="R6" s="23">
        <f t="shared" si="0"/>
        <v>907.7999999999998</v>
      </c>
      <c r="S6" s="21"/>
    </row>
    <row r="7" spans="1:19" s="11" customFormat="1" ht="13.5" customHeight="1">
      <c r="A7" s="25">
        <v>2012</v>
      </c>
      <c r="B7" s="9"/>
      <c r="C7" s="15"/>
      <c r="D7" s="9"/>
      <c r="E7" s="9"/>
      <c r="F7" s="9"/>
      <c r="G7" s="9">
        <v>6.9</v>
      </c>
      <c r="H7" s="9">
        <v>131.8</v>
      </c>
      <c r="I7" s="9">
        <v>721.1</v>
      </c>
      <c r="J7" s="9"/>
      <c r="K7" s="9">
        <v>451.3</v>
      </c>
      <c r="L7" s="9">
        <v>530.7</v>
      </c>
      <c r="M7" s="9">
        <v>32.1</v>
      </c>
      <c r="N7" s="9">
        <v>267.6</v>
      </c>
      <c r="O7" s="9">
        <v>73.1</v>
      </c>
      <c r="P7" s="9">
        <v>10</v>
      </c>
      <c r="Q7" s="17">
        <v>20.1</v>
      </c>
      <c r="R7" s="23">
        <f t="shared" si="0"/>
        <v>2244.7</v>
      </c>
      <c r="S7" s="21"/>
    </row>
    <row r="8" spans="1:19" s="11" customFormat="1" ht="13.5" customHeight="1">
      <c r="A8" s="25">
        <v>2013</v>
      </c>
      <c r="B8" s="9"/>
      <c r="C8" s="15"/>
      <c r="D8" s="9"/>
      <c r="E8" s="9"/>
      <c r="F8" s="9">
        <v>18.3</v>
      </c>
      <c r="G8" s="9">
        <v>42.6</v>
      </c>
      <c r="H8" s="9">
        <v>397</v>
      </c>
      <c r="I8" s="9">
        <v>836.7</v>
      </c>
      <c r="J8" s="9"/>
      <c r="K8" s="9">
        <v>647.7</v>
      </c>
      <c r="L8" s="9">
        <v>547.1</v>
      </c>
      <c r="M8" s="9">
        <v>302.2</v>
      </c>
      <c r="N8" s="9">
        <v>126.5</v>
      </c>
      <c r="O8" s="9">
        <v>92.4</v>
      </c>
      <c r="P8" s="9">
        <v>116.2</v>
      </c>
      <c r="Q8" s="17">
        <v>125.9</v>
      </c>
      <c r="R8" s="23">
        <f t="shared" si="0"/>
        <v>3252.6</v>
      </c>
      <c r="S8" s="21"/>
    </row>
    <row r="9" spans="1:19" s="11" customFormat="1" ht="13.5" customHeight="1">
      <c r="A9" s="25">
        <v>2014</v>
      </c>
      <c r="B9" s="9"/>
      <c r="C9" s="15"/>
      <c r="D9" s="9"/>
      <c r="E9" s="9"/>
      <c r="F9" s="9"/>
      <c r="G9" s="9">
        <v>77</v>
      </c>
      <c r="H9" s="9">
        <v>650.4</v>
      </c>
      <c r="I9" s="9">
        <v>479.3</v>
      </c>
      <c r="J9" s="9"/>
      <c r="K9" s="9">
        <v>796.8</v>
      </c>
      <c r="L9" s="9">
        <v>921.3</v>
      </c>
      <c r="M9" s="9">
        <v>328.3</v>
      </c>
      <c r="N9" s="9">
        <v>92.9</v>
      </c>
      <c r="O9" s="9">
        <v>70.3</v>
      </c>
      <c r="P9" s="9"/>
      <c r="Q9" s="17">
        <v>34.6</v>
      </c>
      <c r="R9" s="23">
        <f t="shared" si="0"/>
        <v>3450.9000000000005</v>
      </c>
      <c r="S9" s="21"/>
    </row>
    <row r="10" spans="1:19" s="11" customFormat="1" ht="13.5" customHeight="1">
      <c r="A10" s="25">
        <v>2015</v>
      </c>
      <c r="B10" s="9"/>
      <c r="C10" s="15"/>
      <c r="D10" s="9"/>
      <c r="E10" s="9"/>
      <c r="F10" s="9"/>
      <c r="G10" s="9">
        <v>72.5</v>
      </c>
      <c r="H10" s="9">
        <v>689.3</v>
      </c>
      <c r="I10" s="9">
        <v>558</v>
      </c>
      <c r="J10" s="9"/>
      <c r="K10" s="9">
        <v>415.7000000000001</v>
      </c>
      <c r="L10" s="9">
        <v>645.4</v>
      </c>
      <c r="M10" s="9">
        <v>335.1</v>
      </c>
      <c r="N10" s="9">
        <v>102</v>
      </c>
      <c r="O10" s="9">
        <v>56.5</v>
      </c>
      <c r="P10" s="9">
        <v>404.1</v>
      </c>
      <c r="Q10" s="17">
        <v>41</v>
      </c>
      <c r="R10" s="23">
        <f t="shared" si="0"/>
        <v>3319.6</v>
      </c>
      <c r="S10" s="21"/>
    </row>
    <row r="11" spans="1:19" s="11" customFormat="1" ht="13.5" customHeight="1">
      <c r="A11" s="25">
        <v>2016</v>
      </c>
      <c r="B11" s="9"/>
      <c r="C11" s="15"/>
      <c r="D11" s="9"/>
      <c r="E11" s="9"/>
      <c r="F11" s="9"/>
      <c r="G11" s="9">
        <v>73.4</v>
      </c>
      <c r="H11" s="9">
        <v>1116</v>
      </c>
      <c r="I11" s="9">
        <v>540.4</v>
      </c>
      <c r="J11" s="9"/>
      <c r="K11" s="9">
        <v>255.3</v>
      </c>
      <c r="L11" s="9">
        <v>977.3</v>
      </c>
      <c r="M11" s="9">
        <v>270.1</v>
      </c>
      <c r="N11" s="9">
        <v>68.3</v>
      </c>
      <c r="O11" s="9">
        <v>111.7</v>
      </c>
      <c r="P11" s="9">
        <v>279</v>
      </c>
      <c r="Q11" s="17">
        <v>86.2</v>
      </c>
      <c r="R11" s="23">
        <f t="shared" si="0"/>
        <v>3777.7</v>
      </c>
      <c r="S11" s="21"/>
    </row>
    <row r="12" spans="1:19" s="11" customFormat="1" ht="13.5" customHeight="1">
      <c r="A12" s="25">
        <v>2017</v>
      </c>
      <c r="B12" s="9"/>
      <c r="C12" s="15"/>
      <c r="D12" s="9"/>
      <c r="E12" s="9"/>
      <c r="F12" s="9"/>
      <c r="G12" s="9">
        <v>63.3</v>
      </c>
      <c r="H12" s="9">
        <v>988.8</v>
      </c>
      <c r="I12" s="9">
        <v>500</v>
      </c>
      <c r="J12" s="9"/>
      <c r="K12" s="9">
        <v>183.8</v>
      </c>
      <c r="L12" s="9">
        <v>818.8</v>
      </c>
      <c r="M12" s="9">
        <v>297.2</v>
      </c>
      <c r="N12" s="9">
        <v>104.9</v>
      </c>
      <c r="O12" s="9">
        <v>151.7</v>
      </c>
      <c r="P12" s="9">
        <v>99</v>
      </c>
      <c r="Q12" s="17">
        <v>86.8</v>
      </c>
      <c r="R12" s="23">
        <f t="shared" si="0"/>
        <v>3294.2999999999997</v>
      </c>
      <c r="S12" s="21"/>
    </row>
    <row r="13" spans="1:19" s="11" customFormat="1" ht="13.5" customHeight="1">
      <c r="A13" s="25">
        <v>2018</v>
      </c>
      <c r="B13" s="9"/>
      <c r="C13" s="15"/>
      <c r="D13" s="9"/>
      <c r="E13" s="9"/>
      <c r="F13" s="9"/>
      <c r="G13" s="9">
        <v>36.6</v>
      </c>
      <c r="H13" s="9">
        <v>829.9</v>
      </c>
      <c r="I13" s="9">
        <v>675</v>
      </c>
      <c r="J13" s="9">
        <v>21.4</v>
      </c>
      <c r="K13" s="9">
        <v>420.7</v>
      </c>
      <c r="L13" s="9">
        <v>663.9</v>
      </c>
      <c r="M13" s="9">
        <v>194.6</v>
      </c>
      <c r="N13" s="9">
        <v>135.7</v>
      </c>
      <c r="O13" s="9">
        <v>191</v>
      </c>
      <c r="P13" s="9">
        <v>31.1</v>
      </c>
      <c r="Q13" s="17">
        <v>71.9</v>
      </c>
      <c r="R13" s="23">
        <f t="shared" si="0"/>
        <v>3271.7999999999997</v>
      </c>
      <c r="S13" s="21"/>
    </row>
    <row r="14" spans="1:19" s="11" customFormat="1" ht="13.5" customHeight="1">
      <c r="A14" s="25">
        <v>2019</v>
      </c>
      <c r="B14" s="9"/>
      <c r="C14" s="15"/>
      <c r="D14" s="9"/>
      <c r="E14" s="9"/>
      <c r="F14" s="9"/>
      <c r="G14" s="9">
        <v>22.8</v>
      </c>
      <c r="H14" s="9">
        <v>750.4</v>
      </c>
      <c r="I14" s="9">
        <v>598</v>
      </c>
      <c r="J14" s="9">
        <v>101.9</v>
      </c>
      <c r="K14" s="9">
        <v>371.4</v>
      </c>
      <c r="L14" s="9">
        <v>610.8</v>
      </c>
      <c r="M14" s="9">
        <v>255.4</v>
      </c>
      <c r="N14" s="9">
        <v>103.2</v>
      </c>
      <c r="O14" s="9">
        <v>100.4</v>
      </c>
      <c r="P14" s="9">
        <v>599.7</v>
      </c>
      <c r="Q14" s="17">
        <v>60</v>
      </c>
      <c r="R14" s="23">
        <f t="shared" si="0"/>
        <v>3574</v>
      </c>
      <c r="S14" s="21"/>
    </row>
    <row r="15" spans="1:19" s="11" customFormat="1" ht="13.5" customHeight="1">
      <c r="A15" s="25">
        <v>2020</v>
      </c>
      <c r="B15" s="9"/>
      <c r="C15" s="15"/>
      <c r="D15" s="9"/>
      <c r="E15" s="9"/>
      <c r="F15" s="9"/>
      <c r="G15" s="9">
        <v>39.2</v>
      </c>
      <c r="H15" s="9">
        <v>603.9999999999999</v>
      </c>
      <c r="I15" s="9">
        <v>457.2</v>
      </c>
      <c r="J15" s="9">
        <v>110.3</v>
      </c>
      <c r="K15" s="9">
        <v>327.3</v>
      </c>
      <c r="L15" s="9">
        <v>546.5</v>
      </c>
      <c r="M15" s="9">
        <v>139</v>
      </c>
      <c r="N15" s="9">
        <v>122.6</v>
      </c>
      <c r="O15" s="9">
        <v>129.6</v>
      </c>
      <c r="P15" s="9">
        <v>163</v>
      </c>
      <c r="Q15" s="17">
        <v>43.9</v>
      </c>
      <c r="R15" s="23">
        <f t="shared" si="0"/>
        <v>2682.6</v>
      </c>
      <c r="S15" s="21"/>
    </row>
    <row r="16" spans="1:19" s="11" customFormat="1" ht="13.5" customHeight="1">
      <c r="A16" s="25">
        <v>2021</v>
      </c>
      <c r="B16" s="9"/>
      <c r="C16" s="15"/>
      <c r="D16" s="9"/>
      <c r="E16" s="9"/>
      <c r="F16" s="9"/>
      <c r="G16" s="9">
        <v>23.5</v>
      </c>
      <c r="H16" s="9">
        <v>597.1</v>
      </c>
      <c r="I16" s="9">
        <v>564.3</v>
      </c>
      <c r="J16" s="9">
        <v>130.7</v>
      </c>
      <c r="K16" s="9">
        <v>272.5</v>
      </c>
      <c r="L16" s="9">
        <v>449.8</v>
      </c>
      <c r="M16" s="9">
        <v>284.7</v>
      </c>
      <c r="N16" s="9">
        <v>110.1</v>
      </c>
      <c r="O16" s="9">
        <v>143.2</v>
      </c>
      <c r="P16" s="9"/>
      <c r="Q16" s="17">
        <v>58.9</v>
      </c>
      <c r="R16" s="23">
        <f t="shared" si="0"/>
        <v>2634.7999999999997</v>
      </c>
      <c r="S16" s="21"/>
    </row>
    <row r="17" spans="1:19" s="11" customFormat="1" ht="13.5" customHeight="1">
      <c r="A17" s="25">
        <v>2022</v>
      </c>
      <c r="B17" s="9"/>
      <c r="C17" s="15"/>
      <c r="D17" s="9"/>
      <c r="E17" s="9"/>
      <c r="F17" s="9"/>
      <c r="G17" s="9">
        <v>58.3</v>
      </c>
      <c r="H17" s="9">
        <v>799.9</v>
      </c>
      <c r="I17" s="9">
        <v>508.7</v>
      </c>
      <c r="J17" s="9">
        <v>169</v>
      </c>
      <c r="K17" s="9">
        <v>169.1</v>
      </c>
      <c r="L17" s="9">
        <v>366.6</v>
      </c>
      <c r="M17" s="9">
        <v>308.2</v>
      </c>
      <c r="N17" s="9">
        <v>75.89999999999999</v>
      </c>
      <c r="O17" s="9">
        <v>125.1</v>
      </c>
      <c r="P17" s="9">
        <v>137.9</v>
      </c>
      <c r="Q17" s="17"/>
      <c r="R17" s="23">
        <f t="shared" si="0"/>
        <v>2718.7</v>
      </c>
      <c r="S17" s="21"/>
    </row>
    <row r="18" spans="1:19" s="11" customFormat="1" ht="13.5" customHeight="1" thickBot="1">
      <c r="A18" s="25">
        <v>2023</v>
      </c>
      <c r="B18" s="9"/>
      <c r="C18" s="15"/>
      <c r="D18" s="9"/>
      <c r="E18" s="9"/>
      <c r="F18" s="9"/>
      <c r="G18" s="9">
        <v>61</v>
      </c>
      <c r="H18" s="9">
        <v>765.5</v>
      </c>
      <c r="I18" s="9">
        <v>781.1</v>
      </c>
      <c r="J18" s="9">
        <v>109.3</v>
      </c>
      <c r="K18" s="9">
        <v>145.1</v>
      </c>
      <c r="L18" s="9">
        <v>607.8</v>
      </c>
      <c r="M18" s="9">
        <v>323.8</v>
      </c>
      <c r="N18" s="9">
        <v>89.1</v>
      </c>
      <c r="O18" s="9">
        <v>64</v>
      </c>
      <c r="P18" s="9">
        <v>295</v>
      </c>
      <c r="Q18" s="17">
        <v>27.1</v>
      </c>
      <c r="R18" s="23">
        <f t="shared" si="0"/>
        <v>3268.7999999999997</v>
      </c>
      <c r="S18" s="21"/>
    </row>
    <row r="19" spans="1:19" s="11" customFormat="1" ht="16.5" customHeight="1" thickBot="1">
      <c r="A19" s="26" t="s">
        <v>14</v>
      </c>
      <c r="B19" s="27">
        <f>SUM(B5:B18)</f>
        <v>0</v>
      </c>
      <c r="C19" s="27">
        <f aca="true" t="shared" si="1" ref="C19:R19">SUM(C5:C18)</f>
        <v>0</v>
      </c>
      <c r="D19" s="27">
        <f t="shared" si="1"/>
        <v>0</v>
      </c>
      <c r="E19" s="27">
        <f t="shared" si="1"/>
        <v>0</v>
      </c>
      <c r="F19" s="27">
        <f t="shared" si="1"/>
        <v>18.3</v>
      </c>
      <c r="G19" s="27">
        <f t="shared" si="1"/>
        <v>577.1</v>
      </c>
      <c r="H19" s="27">
        <f t="shared" si="1"/>
        <v>8400.099999999999</v>
      </c>
      <c r="I19" s="27">
        <f t="shared" si="1"/>
        <v>7489.1</v>
      </c>
      <c r="J19" s="27">
        <f t="shared" si="1"/>
        <v>642.5999999999999</v>
      </c>
      <c r="K19" s="27">
        <f t="shared" si="1"/>
        <v>4698.200000000002</v>
      </c>
      <c r="L19" s="27">
        <f t="shared" si="1"/>
        <v>7717.900000000001</v>
      </c>
      <c r="M19" s="27">
        <f t="shared" si="1"/>
        <v>3075.6</v>
      </c>
      <c r="N19" s="27">
        <f t="shared" si="1"/>
        <v>1649.2999999999997</v>
      </c>
      <c r="O19" s="27">
        <f t="shared" si="1"/>
        <v>1355.8999999999999</v>
      </c>
      <c r="P19" s="27">
        <f t="shared" si="1"/>
        <v>2135</v>
      </c>
      <c r="Q19" s="28">
        <f t="shared" si="1"/>
        <v>690.4</v>
      </c>
      <c r="R19" s="29">
        <f t="shared" si="1"/>
        <v>38449.5</v>
      </c>
      <c r="S19" s="21"/>
    </row>
    <row r="20" spans="1:2" ht="12.75">
      <c r="A20" s="4" t="s">
        <v>15</v>
      </c>
      <c r="B20" s="5" t="s">
        <v>17</v>
      </c>
    </row>
    <row r="21" spans="1:2" ht="12.75">
      <c r="A21" s="4"/>
      <c r="B21" s="5"/>
    </row>
    <row r="22" spans="1:17" ht="12.75">
      <c r="A22" s="5"/>
      <c r="B22" s="5"/>
      <c r="C22" s="6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7:17" ht="12.75"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1:18" ht="15.75">
      <c r="A24" s="61" t="s">
        <v>26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</row>
    <row r="25" spans="1:18" ht="12.75">
      <c r="A25" s="64" t="s">
        <v>19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</row>
    <row r="26" ht="13.5" thickBot="1"/>
    <row r="27" spans="1:19" s="45" customFormat="1" ht="16.5" customHeight="1" thickBot="1">
      <c r="A27" s="26" t="s">
        <v>0</v>
      </c>
      <c r="B27" s="40" t="s">
        <v>22</v>
      </c>
      <c r="C27" s="41" t="s">
        <v>1</v>
      </c>
      <c r="D27" s="40" t="s">
        <v>2</v>
      </c>
      <c r="E27" s="40" t="s">
        <v>3</v>
      </c>
      <c r="F27" s="40" t="s">
        <v>4</v>
      </c>
      <c r="G27" s="40" t="s">
        <v>5</v>
      </c>
      <c r="H27" s="40" t="s">
        <v>6</v>
      </c>
      <c r="I27" s="40" t="s">
        <v>7</v>
      </c>
      <c r="J27" s="40" t="s">
        <v>35</v>
      </c>
      <c r="K27" s="40" t="s">
        <v>8</v>
      </c>
      <c r="L27" s="40" t="s">
        <v>9</v>
      </c>
      <c r="M27" s="40" t="s">
        <v>23</v>
      </c>
      <c r="N27" s="40" t="s">
        <v>10</v>
      </c>
      <c r="O27" s="40" t="s">
        <v>11</v>
      </c>
      <c r="P27" s="40" t="s">
        <v>12</v>
      </c>
      <c r="Q27" s="42" t="s">
        <v>13</v>
      </c>
      <c r="R27" s="43" t="s">
        <v>14</v>
      </c>
      <c r="S27" s="44"/>
    </row>
    <row r="28" spans="1:19" s="11" customFormat="1" ht="13.5" customHeight="1">
      <c r="A28" s="24">
        <v>2010</v>
      </c>
      <c r="B28" s="8"/>
      <c r="C28" s="14"/>
      <c r="D28" s="8"/>
      <c r="E28" s="8"/>
      <c r="F28" s="8"/>
      <c r="G28" s="8"/>
      <c r="H28" s="8"/>
      <c r="I28" s="8"/>
      <c r="J28" s="8"/>
      <c r="K28" s="8"/>
      <c r="L28" s="8"/>
      <c r="M28" s="8"/>
      <c r="N28" s="8">
        <v>11677.2</v>
      </c>
      <c r="O28" s="8"/>
      <c r="P28" s="8"/>
      <c r="Q28" s="16"/>
      <c r="R28" s="23">
        <f aca="true" t="shared" si="2" ref="R28:R41">SUM(B28:Q28)</f>
        <v>11677.2</v>
      </c>
      <c r="S28" s="21"/>
    </row>
    <row r="29" spans="1:19" s="11" customFormat="1" ht="13.5" customHeight="1">
      <c r="A29" s="24">
        <v>2011</v>
      </c>
      <c r="B29" s="8"/>
      <c r="C29" s="14"/>
      <c r="D29" s="8"/>
      <c r="E29" s="8"/>
      <c r="F29" s="8"/>
      <c r="G29" s="8"/>
      <c r="H29" s="8">
        <v>21829.7</v>
      </c>
      <c r="I29" s="8">
        <v>118985.1</v>
      </c>
      <c r="J29" s="8"/>
      <c r="K29" s="8">
        <v>70557.3</v>
      </c>
      <c r="L29" s="8">
        <v>5424.3</v>
      </c>
      <c r="M29" s="8">
        <v>1827.2</v>
      </c>
      <c r="N29" s="8">
        <v>64071.5</v>
      </c>
      <c r="O29" s="8">
        <v>9916.8</v>
      </c>
      <c r="P29" s="8"/>
      <c r="Q29" s="16">
        <v>13087</v>
      </c>
      <c r="R29" s="23">
        <f t="shared" si="2"/>
        <v>305698.9</v>
      </c>
      <c r="S29" s="21"/>
    </row>
    <row r="30" spans="1:19" s="11" customFormat="1" ht="13.5" customHeight="1">
      <c r="A30" s="24">
        <v>2012</v>
      </c>
      <c r="B30" s="8"/>
      <c r="C30" s="14"/>
      <c r="D30" s="8"/>
      <c r="E30" s="8"/>
      <c r="F30" s="8"/>
      <c r="G30" s="8">
        <v>2565.2</v>
      </c>
      <c r="H30" s="8">
        <v>46144</v>
      </c>
      <c r="I30" s="8">
        <v>291943.9</v>
      </c>
      <c r="J30" s="8"/>
      <c r="K30" s="8">
        <v>106702.3</v>
      </c>
      <c r="L30" s="8">
        <v>124638.2</v>
      </c>
      <c r="M30" s="8">
        <v>10277.8</v>
      </c>
      <c r="N30" s="8">
        <v>90084.6</v>
      </c>
      <c r="O30" s="8">
        <v>18145.1</v>
      </c>
      <c r="P30" s="8">
        <v>3745.2</v>
      </c>
      <c r="Q30" s="16">
        <v>9069.2</v>
      </c>
      <c r="R30" s="23">
        <f t="shared" si="2"/>
        <v>703315.4999999999</v>
      </c>
      <c r="S30" s="21"/>
    </row>
    <row r="31" spans="1:19" s="11" customFormat="1" ht="13.5" customHeight="1">
      <c r="A31" s="24">
        <v>2013</v>
      </c>
      <c r="B31" s="8"/>
      <c r="C31" s="14"/>
      <c r="D31" s="8"/>
      <c r="E31" s="8"/>
      <c r="F31" s="8">
        <v>6334.6</v>
      </c>
      <c r="G31" s="8">
        <v>16878</v>
      </c>
      <c r="H31" s="8">
        <v>157552.2</v>
      </c>
      <c r="I31" s="8">
        <v>335216.5</v>
      </c>
      <c r="J31" s="8"/>
      <c r="K31" s="8">
        <v>217944.9</v>
      </c>
      <c r="L31" s="8">
        <v>132846.8</v>
      </c>
      <c r="M31" s="8">
        <v>72748.8</v>
      </c>
      <c r="N31" s="8">
        <v>47361.6</v>
      </c>
      <c r="O31" s="8">
        <v>24519.3</v>
      </c>
      <c r="P31" s="8">
        <v>20747.1</v>
      </c>
      <c r="Q31" s="16">
        <v>46550.8</v>
      </c>
      <c r="R31" s="23">
        <f t="shared" si="2"/>
        <v>1078700.6</v>
      </c>
      <c r="S31" s="21"/>
    </row>
    <row r="32" spans="1:19" s="11" customFormat="1" ht="13.5" customHeight="1">
      <c r="A32" s="24">
        <v>2014</v>
      </c>
      <c r="B32" s="8"/>
      <c r="C32" s="14"/>
      <c r="D32" s="8"/>
      <c r="E32" s="8"/>
      <c r="F32" s="8"/>
      <c r="G32" s="8">
        <v>28519.6</v>
      </c>
      <c r="H32" s="8">
        <v>294286.4</v>
      </c>
      <c r="I32" s="8">
        <v>202490.3</v>
      </c>
      <c r="J32" s="8"/>
      <c r="K32" s="8">
        <v>234969.7</v>
      </c>
      <c r="L32" s="8">
        <v>266695</v>
      </c>
      <c r="M32" s="8">
        <v>66145.7</v>
      </c>
      <c r="N32" s="8">
        <v>32351.7</v>
      </c>
      <c r="O32" s="8">
        <v>25439.4</v>
      </c>
      <c r="P32" s="8"/>
      <c r="Q32" s="16">
        <v>15301.7</v>
      </c>
      <c r="R32" s="23">
        <f t="shared" si="2"/>
        <v>1166199.4999999998</v>
      </c>
      <c r="S32" s="21"/>
    </row>
    <row r="33" spans="1:19" s="11" customFormat="1" ht="13.5" customHeight="1">
      <c r="A33" s="24">
        <v>2015</v>
      </c>
      <c r="B33" s="8"/>
      <c r="C33" s="14"/>
      <c r="D33" s="8"/>
      <c r="E33" s="8"/>
      <c r="F33" s="8"/>
      <c r="G33" s="8">
        <v>28749.2</v>
      </c>
      <c r="H33" s="8">
        <v>278588.4</v>
      </c>
      <c r="I33" s="8">
        <v>226786.5</v>
      </c>
      <c r="J33" s="8"/>
      <c r="K33" s="8">
        <v>114734.1</v>
      </c>
      <c r="L33" s="8">
        <v>175984.6</v>
      </c>
      <c r="M33" s="8">
        <v>77777.4</v>
      </c>
      <c r="N33" s="8">
        <v>26635.3</v>
      </c>
      <c r="O33" s="8">
        <v>17414.6</v>
      </c>
      <c r="P33" s="8">
        <v>27550.3</v>
      </c>
      <c r="Q33" s="16">
        <v>17416.8</v>
      </c>
      <c r="R33" s="23">
        <f t="shared" si="2"/>
        <v>991637.2000000002</v>
      </c>
      <c r="S33" s="21"/>
    </row>
    <row r="34" spans="1:19" s="11" customFormat="1" ht="13.5" customHeight="1">
      <c r="A34" s="24">
        <v>2016</v>
      </c>
      <c r="B34" s="8"/>
      <c r="C34" s="14"/>
      <c r="D34" s="8"/>
      <c r="E34" s="8"/>
      <c r="F34" s="8"/>
      <c r="G34" s="8">
        <v>30989</v>
      </c>
      <c r="H34" s="8">
        <v>447787.9</v>
      </c>
      <c r="I34" s="8">
        <v>202880.6</v>
      </c>
      <c r="J34" s="8"/>
      <c r="K34" s="8">
        <v>66215.4</v>
      </c>
      <c r="L34" s="8">
        <v>278667.5</v>
      </c>
      <c r="M34" s="8">
        <v>75544.4</v>
      </c>
      <c r="N34" s="8">
        <v>23382.2</v>
      </c>
      <c r="O34" s="8">
        <v>58044.7</v>
      </c>
      <c r="P34" s="8">
        <v>22887.7</v>
      </c>
      <c r="Q34" s="16">
        <v>35943.4</v>
      </c>
      <c r="R34" s="23">
        <f t="shared" si="2"/>
        <v>1242342.7999999998</v>
      </c>
      <c r="S34" s="21"/>
    </row>
    <row r="35" spans="1:19" s="11" customFormat="1" ht="13.5" customHeight="1">
      <c r="A35" s="24">
        <v>2017</v>
      </c>
      <c r="B35" s="8"/>
      <c r="C35" s="14"/>
      <c r="D35" s="8"/>
      <c r="E35" s="8"/>
      <c r="F35" s="8"/>
      <c r="G35" s="8">
        <v>31589.6</v>
      </c>
      <c r="H35" s="8">
        <v>455472.8</v>
      </c>
      <c r="I35" s="8">
        <v>171256.4</v>
      </c>
      <c r="J35" s="8"/>
      <c r="K35" s="8">
        <v>63096.1</v>
      </c>
      <c r="L35" s="8">
        <v>270965</v>
      </c>
      <c r="M35" s="8">
        <v>90173.9</v>
      </c>
      <c r="N35" s="8">
        <v>46757.3</v>
      </c>
      <c r="O35" s="8">
        <v>62445.4</v>
      </c>
      <c r="P35" s="8">
        <v>11578.9</v>
      </c>
      <c r="Q35" s="16">
        <v>41440.1</v>
      </c>
      <c r="R35" s="23">
        <f t="shared" si="2"/>
        <v>1244775.4999999998</v>
      </c>
      <c r="S35" s="21"/>
    </row>
    <row r="36" spans="1:19" s="11" customFormat="1" ht="13.5" customHeight="1">
      <c r="A36" s="24">
        <v>2018</v>
      </c>
      <c r="B36" s="8"/>
      <c r="C36" s="14"/>
      <c r="D36" s="8"/>
      <c r="E36" s="8"/>
      <c r="F36" s="8"/>
      <c r="G36" s="8">
        <v>17768.4</v>
      </c>
      <c r="H36" s="8">
        <v>454004.3</v>
      </c>
      <c r="I36" s="8">
        <v>300374</v>
      </c>
      <c r="J36" s="8">
        <v>12651</v>
      </c>
      <c r="K36" s="8">
        <v>207052</v>
      </c>
      <c r="L36" s="8">
        <v>276003.3</v>
      </c>
      <c r="M36" s="8">
        <v>68492.6</v>
      </c>
      <c r="N36" s="8">
        <v>90252.3</v>
      </c>
      <c r="O36" s="8">
        <v>97338.3</v>
      </c>
      <c r="P36" s="8">
        <v>4127.3</v>
      </c>
      <c r="Q36" s="16">
        <v>39044</v>
      </c>
      <c r="R36" s="23">
        <f t="shared" si="2"/>
        <v>1567107.5000000002</v>
      </c>
      <c r="S36" s="21"/>
    </row>
    <row r="37" spans="1:19" s="11" customFormat="1" ht="13.5" customHeight="1">
      <c r="A37" s="24">
        <v>2019</v>
      </c>
      <c r="B37" s="8"/>
      <c r="C37" s="14"/>
      <c r="D37" s="8"/>
      <c r="E37" s="8"/>
      <c r="F37" s="8"/>
      <c r="G37" s="8">
        <v>14192.7</v>
      </c>
      <c r="H37" s="8">
        <v>416550</v>
      </c>
      <c r="I37" s="8">
        <v>278702.1</v>
      </c>
      <c r="J37" s="8">
        <v>55782.4</v>
      </c>
      <c r="K37" s="8">
        <v>158173.2</v>
      </c>
      <c r="L37" s="8">
        <v>262160.5</v>
      </c>
      <c r="M37" s="8">
        <v>93727.1</v>
      </c>
      <c r="N37" s="8">
        <v>64126.8</v>
      </c>
      <c r="O37" s="8">
        <v>64629.7</v>
      </c>
      <c r="P37" s="8">
        <v>98619.2</v>
      </c>
      <c r="Q37" s="16">
        <v>34505.2</v>
      </c>
      <c r="R37" s="23">
        <f t="shared" si="2"/>
        <v>1541168.9000000001</v>
      </c>
      <c r="S37" s="21"/>
    </row>
    <row r="38" spans="1:19" s="11" customFormat="1" ht="13.5" customHeight="1">
      <c r="A38" s="24">
        <v>2020</v>
      </c>
      <c r="B38" s="8"/>
      <c r="C38" s="14"/>
      <c r="D38" s="8"/>
      <c r="E38" s="8"/>
      <c r="F38" s="8"/>
      <c r="G38" s="8">
        <v>16364.8</v>
      </c>
      <c r="H38" s="8">
        <v>344061.8</v>
      </c>
      <c r="I38" s="8">
        <v>222294.9</v>
      </c>
      <c r="J38" s="8">
        <v>59003.7</v>
      </c>
      <c r="K38" s="8">
        <v>149738.5</v>
      </c>
      <c r="L38" s="8">
        <v>226991.1</v>
      </c>
      <c r="M38" s="8">
        <v>54890.2</v>
      </c>
      <c r="N38" s="8">
        <v>68639.1</v>
      </c>
      <c r="O38" s="8">
        <v>73485.4</v>
      </c>
      <c r="P38" s="8">
        <v>26623.8</v>
      </c>
      <c r="Q38" s="16">
        <v>24252.8</v>
      </c>
      <c r="R38" s="23">
        <f t="shared" si="2"/>
        <v>1266346.1</v>
      </c>
      <c r="S38" s="21"/>
    </row>
    <row r="39" spans="1:19" s="11" customFormat="1" ht="13.5" customHeight="1">
      <c r="A39" s="24">
        <v>2021</v>
      </c>
      <c r="B39" s="8"/>
      <c r="C39" s="14"/>
      <c r="D39" s="8"/>
      <c r="E39" s="8"/>
      <c r="F39" s="8"/>
      <c r="G39" s="8">
        <v>4057.6</v>
      </c>
      <c r="H39" s="8">
        <v>389107.3</v>
      </c>
      <c r="I39" s="8">
        <v>338115.9</v>
      </c>
      <c r="J39" s="8">
        <v>79439.7</v>
      </c>
      <c r="K39" s="8">
        <v>147405.2</v>
      </c>
      <c r="L39" s="8">
        <v>216068.8</v>
      </c>
      <c r="M39" s="8">
        <v>163358.2</v>
      </c>
      <c r="N39" s="8">
        <v>87513.7</v>
      </c>
      <c r="O39" s="8">
        <v>92423.8</v>
      </c>
      <c r="P39" s="8"/>
      <c r="Q39" s="16">
        <v>34458.7</v>
      </c>
      <c r="R39" s="23">
        <f t="shared" si="2"/>
        <v>1551948.9</v>
      </c>
      <c r="S39" s="21"/>
    </row>
    <row r="40" spans="1:19" s="11" customFormat="1" ht="13.5" customHeight="1">
      <c r="A40" s="24">
        <v>2022</v>
      </c>
      <c r="B40" s="8"/>
      <c r="C40" s="14"/>
      <c r="D40" s="8"/>
      <c r="E40" s="8"/>
      <c r="F40" s="8"/>
      <c r="G40" s="8">
        <v>26783.1</v>
      </c>
      <c r="H40" s="8">
        <v>479687.7</v>
      </c>
      <c r="I40" s="8">
        <v>322203</v>
      </c>
      <c r="J40" s="8">
        <v>96240.6</v>
      </c>
      <c r="K40" s="8">
        <v>95427.2</v>
      </c>
      <c r="L40" s="8">
        <v>183516.2</v>
      </c>
      <c r="M40" s="8">
        <v>144127.6</v>
      </c>
      <c r="N40" s="8">
        <v>39723.3</v>
      </c>
      <c r="O40" s="8">
        <v>84785</v>
      </c>
      <c r="P40" s="8">
        <v>38669.1</v>
      </c>
      <c r="Q40" s="16"/>
      <c r="R40" s="23">
        <f t="shared" si="2"/>
        <v>1511162.8000000003</v>
      </c>
      <c r="S40" s="21"/>
    </row>
    <row r="41" spans="1:19" s="11" customFormat="1" ht="13.5" customHeight="1" thickBot="1">
      <c r="A41" s="24">
        <v>2023</v>
      </c>
      <c r="B41" s="8"/>
      <c r="C41" s="14"/>
      <c r="D41" s="8"/>
      <c r="E41" s="8"/>
      <c r="F41" s="8"/>
      <c r="G41" s="8">
        <v>34857.1</v>
      </c>
      <c r="H41" s="8">
        <v>538523.6</v>
      </c>
      <c r="I41" s="8">
        <v>547513.7</v>
      </c>
      <c r="J41" s="8">
        <v>72552</v>
      </c>
      <c r="K41" s="8">
        <v>92165.6</v>
      </c>
      <c r="L41" s="8">
        <v>325469.9</v>
      </c>
      <c r="M41" s="8">
        <v>159495</v>
      </c>
      <c r="N41" s="8">
        <v>61481.9</v>
      </c>
      <c r="O41" s="8">
        <v>48458.3</v>
      </c>
      <c r="P41" s="8">
        <v>93110.1</v>
      </c>
      <c r="Q41" s="16">
        <v>21367</v>
      </c>
      <c r="R41" s="23">
        <f t="shared" si="2"/>
        <v>1994994.2</v>
      </c>
      <c r="S41" s="21"/>
    </row>
    <row r="42" spans="1:19" s="11" customFormat="1" ht="16.5" customHeight="1" thickBot="1">
      <c r="A42" s="26" t="s">
        <v>14</v>
      </c>
      <c r="B42" s="27">
        <f>SUM(B28:B41)</f>
        <v>0</v>
      </c>
      <c r="C42" s="27">
        <f aca="true" t="shared" si="3" ref="C42:R42">SUM(C28:C41)</f>
        <v>0</v>
      </c>
      <c r="D42" s="27">
        <f t="shared" si="3"/>
        <v>0</v>
      </c>
      <c r="E42" s="27">
        <f t="shared" si="3"/>
        <v>0</v>
      </c>
      <c r="F42" s="27">
        <f t="shared" si="3"/>
        <v>6334.6</v>
      </c>
      <c r="G42" s="27">
        <f t="shared" si="3"/>
        <v>253314.30000000002</v>
      </c>
      <c r="H42" s="27">
        <f t="shared" si="3"/>
        <v>4323596.1</v>
      </c>
      <c r="I42" s="27">
        <f t="shared" si="3"/>
        <v>3558762.8999999994</v>
      </c>
      <c r="J42" s="27">
        <f t="shared" si="3"/>
        <v>375669.4</v>
      </c>
      <c r="K42" s="27">
        <f t="shared" si="3"/>
        <v>1724181.4999999998</v>
      </c>
      <c r="L42" s="27">
        <f t="shared" si="3"/>
        <v>2745431.2</v>
      </c>
      <c r="M42" s="27">
        <f t="shared" si="3"/>
        <v>1078585.9</v>
      </c>
      <c r="N42" s="27">
        <f t="shared" si="3"/>
        <v>754058.5</v>
      </c>
      <c r="O42" s="27">
        <f t="shared" si="3"/>
        <v>677045.8000000002</v>
      </c>
      <c r="P42" s="27">
        <f t="shared" si="3"/>
        <v>347658.7</v>
      </c>
      <c r="Q42" s="27">
        <f t="shared" si="3"/>
        <v>332436.7</v>
      </c>
      <c r="R42" s="29">
        <f t="shared" si="3"/>
        <v>16177075.6</v>
      </c>
      <c r="S42" s="21"/>
    </row>
    <row r="43" spans="1:2" ht="12.75">
      <c r="A43" s="4" t="s">
        <v>15</v>
      </c>
      <c r="B43" s="5" t="s">
        <v>17</v>
      </c>
    </row>
    <row r="45" spans="8:16" ht="12.75">
      <c r="H45" s="60"/>
      <c r="I45" s="60"/>
      <c r="J45" s="60"/>
      <c r="K45" s="60"/>
      <c r="L45" s="60"/>
      <c r="M45" s="60"/>
      <c r="N45" s="60"/>
      <c r="O45" s="60"/>
      <c r="P45" s="60"/>
    </row>
  </sheetData>
  <sheetProtection/>
  <mergeCells count="4">
    <mergeCell ref="A1:R1"/>
    <mergeCell ref="A24:R24"/>
    <mergeCell ref="A2:R2"/>
    <mergeCell ref="A25:R25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7.7109375" style="13" customWidth="1"/>
    <col min="2" max="2" width="6.57421875" style="13" customWidth="1"/>
    <col min="3" max="3" width="7.140625" style="10" customWidth="1"/>
    <col min="4" max="4" width="7.00390625" style="10" customWidth="1"/>
    <col min="5" max="5" width="7.7109375" style="10" customWidth="1"/>
    <col min="6" max="6" width="7.421875" style="10" customWidth="1"/>
    <col min="7" max="7" width="8.57421875" style="10" customWidth="1"/>
    <col min="8" max="8" width="9.7109375" style="10" customWidth="1"/>
    <col min="9" max="9" width="7.28125" style="10" customWidth="1"/>
    <col min="10" max="10" width="8.140625" style="10" customWidth="1"/>
    <col min="11" max="11" width="9.57421875" style="10" customWidth="1"/>
    <col min="12" max="14" width="9.7109375" style="10" customWidth="1"/>
    <col min="15" max="15" width="7.8515625" style="10" customWidth="1"/>
    <col min="16" max="17" width="7.7109375" style="10" customWidth="1"/>
    <col min="18" max="18" width="10.7109375" style="10" customWidth="1"/>
    <col min="19" max="19" width="11.421875" style="22" customWidth="1"/>
    <col min="20" max="16384" width="11.421875" style="10" customWidth="1"/>
  </cols>
  <sheetData>
    <row r="1" spans="1:18" ht="15.75">
      <c r="A1" s="61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2.75">
      <c r="A2" s="64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ht="13.5" thickBot="1"/>
    <row r="4" spans="1:19" s="45" customFormat="1" ht="16.5" customHeight="1" thickBot="1">
      <c r="A4" s="26" t="s">
        <v>0</v>
      </c>
      <c r="B4" s="40" t="s">
        <v>22</v>
      </c>
      <c r="C4" s="40" t="s">
        <v>1</v>
      </c>
      <c r="D4" s="40" t="s">
        <v>2</v>
      </c>
      <c r="E4" s="40" t="s">
        <v>3</v>
      </c>
      <c r="F4" s="40" t="s">
        <v>4</v>
      </c>
      <c r="G4" s="40" t="s">
        <v>5</v>
      </c>
      <c r="H4" s="40" t="s">
        <v>6</v>
      </c>
      <c r="I4" s="40" t="s">
        <v>7</v>
      </c>
      <c r="J4" s="40" t="s">
        <v>35</v>
      </c>
      <c r="K4" s="40" t="s">
        <v>8</v>
      </c>
      <c r="L4" s="40" t="s">
        <v>9</v>
      </c>
      <c r="M4" s="40" t="s">
        <v>23</v>
      </c>
      <c r="N4" s="40" t="s">
        <v>10</v>
      </c>
      <c r="O4" s="40" t="s">
        <v>11</v>
      </c>
      <c r="P4" s="40" t="s">
        <v>12</v>
      </c>
      <c r="Q4" s="42" t="s">
        <v>13</v>
      </c>
      <c r="R4" s="43" t="s">
        <v>14</v>
      </c>
      <c r="S4" s="44"/>
    </row>
    <row r="5" spans="1:19" s="11" customFormat="1" ht="13.5" customHeight="1">
      <c r="A5" s="24">
        <v>2010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6"/>
      <c r="R5" s="23">
        <f aca="true" t="shared" si="0" ref="R5:R18">SUM(B5:Q5)</f>
        <v>0</v>
      </c>
      <c r="S5" s="21"/>
    </row>
    <row r="6" spans="1:19" s="11" customFormat="1" ht="13.5" customHeight="1">
      <c r="A6" s="24">
        <v>2011</v>
      </c>
      <c r="B6" s="8"/>
      <c r="C6" s="8"/>
      <c r="D6" s="8"/>
      <c r="E6" s="8"/>
      <c r="F6" s="8"/>
      <c r="G6" s="8"/>
      <c r="H6" s="8">
        <v>206.2</v>
      </c>
      <c r="I6" s="8"/>
      <c r="J6" s="8"/>
      <c r="K6" s="8"/>
      <c r="L6" s="8">
        <v>13.8</v>
      </c>
      <c r="M6" s="8"/>
      <c r="N6" s="8"/>
      <c r="O6" s="8"/>
      <c r="P6" s="8"/>
      <c r="Q6" s="16"/>
      <c r="R6" s="23">
        <f t="shared" si="0"/>
        <v>220</v>
      </c>
      <c r="S6" s="21"/>
    </row>
    <row r="7" spans="1:19" s="11" customFormat="1" ht="13.5" customHeight="1">
      <c r="A7" s="24">
        <v>2012</v>
      </c>
      <c r="B7" s="8"/>
      <c r="C7" s="8"/>
      <c r="D7" s="8"/>
      <c r="E7" s="8"/>
      <c r="F7" s="8"/>
      <c r="G7" s="8"/>
      <c r="H7" s="8">
        <v>393</v>
      </c>
      <c r="I7" s="8"/>
      <c r="J7" s="8"/>
      <c r="K7" s="8"/>
      <c r="L7" s="8">
        <v>22.7</v>
      </c>
      <c r="M7" s="8"/>
      <c r="N7" s="8"/>
      <c r="O7" s="8"/>
      <c r="P7" s="8"/>
      <c r="Q7" s="16">
        <v>2.1</v>
      </c>
      <c r="R7" s="23">
        <f t="shared" si="0"/>
        <v>417.8</v>
      </c>
      <c r="S7" s="21"/>
    </row>
    <row r="8" spans="1:19" s="11" customFormat="1" ht="13.5" customHeight="1">
      <c r="A8" s="24">
        <v>2013</v>
      </c>
      <c r="B8" s="8"/>
      <c r="C8" s="8"/>
      <c r="D8" s="8"/>
      <c r="E8" s="8"/>
      <c r="F8" s="8"/>
      <c r="G8" s="8"/>
      <c r="H8" s="8">
        <v>156.2</v>
      </c>
      <c r="I8" s="8"/>
      <c r="J8" s="8"/>
      <c r="K8" s="8"/>
      <c r="L8" s="8">
        <v>6</v>
      </c>
      <c r="M8" s="8"/>
      <c r="N8" s="8"/>
      <c r="O8" s="8"/>
      <c r="P8" s="8"/>
      <c r="Q8" s="16">
        <v>25.7</v>
      </c>
      <c r="R8" s="23">
        <f t="shared" si="0"/>
        <v>187.89999999999998</v>
      </c>
      <c r="S8" s="21"/>
    </row>
    <row r="9" spans="1:19" s="11" customFormat="1" ht="13.5" customHeight="1">
      <c r="A9" s="24">
        <v>2014</v>
      </c>
      <c r="B9" s="8"/>
      <c r="C9" s="8"/>
      <c r="D9" s="8"/>
      <c r="E9" s="8"/>
      <c r="F9" s="8"/>
      <c r="G9" s="8">
        <v>2.2</v>
      </c>
      <c r="H9" s="8">
        <v>153.5</v>
      </c>
      <c r="I9" s="8"/>
      <c r="J9" s="8"/>
      <c r="K9" s="8">
        <v>9.7</v>
      </c>
      <c r="L9" s="8">
        <v>15</v>
      </c>
      <c r="M9" s="8"/>
      <c r="N9" s="8"/>
      <c r="O9" s="8"/>
      <c r="P9" s="8"/>
      <c r="Q9" s="16"/>
      <c r="R9" s="23">
        <f t="shared" si="0"/>
        <v>180.39999999999998</v>
      </c>
      <c r="S9" s="21"/>
    </row>
    <row r="10" spans="1:19" s="11" customFormat="1" ht="13.5" customHeight="1">
      <c r="A10" s="24">
        <v>2015</v>
      </c>
      <c r="B10" s="8"/>
      <c r="C10" s="8"/>
      <c r="D10" s="8"/>
      <c r="E10" s="8"/>
      <c r="F10" s="8"/>
      <c r="G10" s="8"/>
      <c r="H10" s="8">
        <v>194.5</v>
      </c>
      <c r="I10" s="8"/>
      <c r="J10" s="8"/>
      <c r="K10" s="8"/>
      <c r="L10" s="8"/>
      <c r="M10" s="8"/>
      <c r="N10" s="8"/>
      <c r="O10" s="8"/>
      <c r="P10" s="8"/>
      <c r="Q10" s="16">
        <v>24.2</v>
      </c>
      <c r="R10" s="23">
        <f t="shared" si="0"/>
        <v>218.7</v>
      </c>
      <c r="S10" s="21"/>
    </row>
    <row r="11" spans="1:19" s="11" customFormat="1" ht="13.5" customHeight="1">
      <c r="A11" s="24">
        <v>2016</v>
      </c>
      <c r="B11" s="8"/>
      <c r="C11" s="8"/>
      <c r="D11" s="8"/>
      <c r="E11" s="8"/>
      <c r="F11" s="8"/>
      <c r="G11" s="8"/>
      <c r="H11" s="8">
        <v>27.2</v>
      </c>
      <c r="I11" s="8"/>
      <c r="J11" s="8"/>
      <c r="K11" s="8"/>
      <c r="L11" s="8">
        <v>3.6</v>
      </c>
      <c r="M11" s="8"/>
      <c r="N11" s="8"/>
      <c r="O11" s="8"/>
      <c r="P11" s="8"/>
      <c r="Q11" s="16"/>
      <c r="R11" s="23">
        <f t="shared" si="0"/>
        <v>30.8</v>
      </c>
      <c r="S11" s="21"/>
    </row>
    <row r="12" spans="1:19" s="11" customFormat="1" ht="13.5" customHeight="1">
      <c r="A12" s="24">
        <v>2017</v>
      </c>
      <c r="B12" s="8"/>
      <c r="C12" s="8"/>
      <c r="D12" s="8"/>
      <c r="E12" s="8"/>
      <c r="F12" s="8"/>
      <c r="G12" s="8"/>
      <c r="H12" s="8">
        <v>38</v>
      </c>
      <c r="I12" s="8"/>
      <c r="J12" s="8"/>
      <c r="K12" s="8">
        <v>1.2</v>
      </c>
      <c r="L12" s="8"/>
      <c r="M12" s="8"/>
      <c r="N12" s="8"/>
      <c r="O12" s="8"/>
      <c r="P12" s="8"/>
      <c r="Q12" s="16"/>
      <c r="R12" s="23">
        <f t="shared" si="0"/>
        <v>39.2</v>
      </c>
      <c r="S12" s="21"/>
    </row>
    <row r="13" spans="1:19" s="11" customFormat="1" ht="13.5" customHeight="1">
      <c r="A13" s="24">
        <v>2018</v>
      </c>
      <c r="B13" s="8"/>
      <c r="C13" s="8"/>
      <c r="D13" s="8"/>
      <c r="E13" s="8"/>
      <c r="F13" s="8"/>
      <c r="G13" s="8"/>
      <c r="H13" s="8">
        <v>28.1</v>
      </c>
      <c r="I13" s="8"/>
      <c r="J13" s="8"/>
      <c r="K13" s="8">
        <v>2.2</v>
      </c>
      <c r="L13" s="8"/>
      <c r="M13" s="8">
        <v>1.7</v>
      </c>
      <c r="N13" s="8"/>
      <c r="O13" s="8"/>
      <c r="P13" s="8"/>
      <c r="Q13" s="16"/>
      <c r="R13" s="23">
        <f t="shared" si="0"/>
        <v>32</v>
      </c>
      <c r="S13" s="21"/>
    </row>
    <row r="14" spans="1:19" s="11" customFormat="1" ht="13.5" customHeight="1">
      <c r="A14" s="24">
        <v>2019</v>
      </c>
      <c r="B14" s="8"/>
      <c r="C14" s="8"/>
      <c r="D14" s="8"/>
      <c r="E14" s="8"/>
      <c r="F14" s="8"/>
      <c r="G14" s="8"/>
      <c r="H14" s="8">
        <v>10</v>
      </c>
      <c r="I14" s="8"/>
      <c r="J14" s="8"/>
      <c r="K14" s="8">
        <v>6.1</v>
      </c>
      <c r="L14" s="8">
        <v>4.6</v>
      </c>
      <c r="M14" s="8">
        <v>11</v>
      </c>
      <c r="N14" s="8"/>
      <c r="O14" s="8"/>
      <c r="P14" s="8"/>
      <c r="Q14" s="16"/>
      <c r="R14" s="23">
        <f t="shared" si="0"/>
        <v>31.700000000000003</v>
      </c>
      <c r="S14" s="21"/>
    </row>
    <row r="15" spans="1:19" s="11" customFormat="1" ht="13.5" customHeight="1">
      <c r="A15" s="24">
        <v>2020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6"/>
      <c r="R15" s="23">
        <f t="shared" si="0"/>
        <v>0</v>
      </c>
      <c r="S15" s="21"/>
    </row>
    <row r="16" spans="1:19" s="11" customFormat="1" ht="13.5" customHeight="1">
      <c r="A16" s="24">
        <v>2021</v>
      </c>
      <c r="B16" s="8"/>
      <c r="C16" s="8"/>
      <c r="D16" s="8"/>
      <c r="E16" s="8"/>
      <c r="F16" s="8"/>
      <c r="G16" s="8"/>
      <c r="H16" s="8">
        <v>34.1</v>
      </c>
      <c r="I16" s="8"/>
      <c r="J16" s="8">
        <v>2.8</v>
      </c>
      <c r="K16" s="8"/>
      <c r="L16" s="8"/>
      <c r="M16" s="8"/>
      <c r="N16" s="8"/>
      <c r="O16" s="8"/>
      <c r="P16" s="8"/>
      <c r="Q16" s="16"/>
      <c r="R16" s="23">
        <f t="shared" si="0"/>
        <v>36.9</v>
      </c>
      <c r="S16" s="21"/>
    </row>
    <row r="17" spans="1:19" s="11" customFormat="1" ht="13.5" customHeight="1">
      <c r="A17" s="24">
        <v>2022</v>
      </c>
      <c r="B17" s="8"/>
      <c r="C17" s="8"/>
      <c r="D17" s="8"/>
      <c r="E17" s="8"/>
      <c r="F17" s="8"/>
      <c r="G17" s="8"/>
      <c r="H17" s="8"/>
      <c r="I17" s="8">
        <v>18</v>
      </c>
      <c r="J17" s="8">
        <v>2.9</v>
      </c>
      <c r="K17" s="8"/>
      <c r="L17" s="8"/>
      <c r="M17" s="8"/>
      <c r="N17" s="8">
        <v>2</v>
      </c>
      <c r="O17" s="8"/>
      <c r="P17" s="8"/>
      <c r="Q17" s="16"/>
      <c r="R17" s="23">
        <f t="shared" si="0"/>
        <v>22.9</v>
      </c>
      <c r="S17" s="21"/>
    </row>
    <row r="18" spans="1:19" s="11" customFormat="1" ht="13.5" customHeight="1" thickBot="1">
      <c r="A18" s="24">
        <v>2023</v>
      </c>
      <c r="B18" s="8"/>
      <c r="C18" s="8"/>
      <c r="D18" s="8"/>
      <c r="E18" s="8"/>
      <c r="F18" s="8"/>
      <c r="G18" s="8"/>
      <c r="H18" s="8"/>
      <c r="I18" s="8">
        <v>20</v>
      </c>
      <c r="J18" s="8"/>
      <c r="K18" s="8">
        <v>0.7</v>
      </c>
      <c r="L18" s="8"/>
      <c r="M18" s="8"/>
      <c r="N18" s="8"/>
      <c r="O18" s="8"/>
      <c r="P18" s="8"/>
      <c r="Q18" s="16"/>
      <c r="R18" s="23">
        <f t="shared" si="0"/>
        <v>20.7</v>
      </c>
      <c r="S18" s="21"/>
    </row>
    <row r="19" spans="1:19" s="11" customFormat="1" ht="16.5" customHeight="1" thickBot="1">
      <c r="A19" s="26" t="s">
        <v>14</v>
      </c>
      <c r="B19" s="27">
        <f>SUM(B5:B18)</f>
        <v>0</v>
      </c>
      <c r="C19" s="27">
        <f aca="true" t="shared" si="1" ref="C19:R19">SUM(C5:C18)</f>
        <v>0</v>
      </c>
      <c r="D19" s="27">
        <f t="shared" si="1"/>
        <v>0</v>
      </c>
      <c r="E19" s="27">
        <f t="shared" si="1"/>
        <v>0</v>
      </c>
      <c r="F19" s="27">
        <f t="shared" si="1"/>
        <v>0</v>
      </c>
      <c r="G19" s="27">
        <f t="shared" si="1"/>
        <v>2.2</v>
      </c>
      <c r="H19" s="27">
        <f t="shared" si="1"/>
        <v>1240.8</v>
      </c>
      <c r="I19" s="27">
        <f t="shared" si="1"/>
        <v>38</v>
      </c>
      <c r="J19" s="27">
        <f t="shared" si="1"/>
        <v>5.699999999999999</v>
      </c>
      <c r="K19" s="27">
        <f t="shared" si="1"/>
        <v>19.899999999999995</v>
      </c>
      <c r="L19" s="27">
        <f t="shared" si="1"/>
        <v>65.7</v>
      </c>
      <c r="M19" s="27">
        <f t="shared" si="1"/>
        <v>12.7</v>
      </c>
      <c r="N19" s="27">
        <f t="shared" si="1"/>
        <v>2</v>
      </c>
      <c r="O19" s="27">
        <f t="shared" si="1"/>
        <v>0</v>
      </c>
      <c r="P19" s="27">
        <f t="shared" si="1"/>
        <v>0</v>
      </c>
      <c r="Q19" s="27">
        <f t="shared" si="1"/>
        <v>52</v>
      </c>
      <c r="R19" s="29">
        <f t="shared" si="1"/>
        <v>1439.0000000000002</v>
      </c>
      <c r="S19" s="21"/>
    </row>
    <row r="20" spans="1:2" ht="12.75">
      <c r="A20" s="4" t="s">
        <v>15</v>
      </c>
      <c r="B20" s="5" t="s">
        <v>17</v>
      </c>
    </row>
    <row r="21" spans="1:18" ht="12.75">
      <c r="A21" s="18"/>
      <c r="B21" s="18"/>
      <c r="C21" s="5"/>
      <c r="H21" s="59"/>
      <c r="I21" s="59"/>
      <c r="J21" s="59"/>
      <c r="K21" s="59"/>
      <c r="L21" s="59"/>
      <c r="M21" s="59"/>
      <c r="N21" s="59"/>
      <c r="O21" s="59"/>
      <c r="P21" s="59"/>
      <c r="Q21" s="22"/>
      <c r="R21" s="57"/>
    </row>
    <row r="22" spans="1:18" ht="12.75">
      <c r="A22" s="1"/>
      <c r="B22" s="1"/>
      <c r="C22" s="13"/>
      <c r="H22" s="58"/>
      <c r="I22" s="22"/>
      <c r="J22" s="22"/>
      <c r="K22" s="58"/>
      <c r="L22" s="58"/>
      <c r="M22" s="58"/>
      <c r="N22" s="58"/>
      <c r="O22" s="58"/>
      <c r="P22" s="22"/>
      <c r="Q22" s="22"/>
      <c r="R22" s="58"/>
    </row>
    <row r="24" spans="1:18" ht="15.75">
      <c r="A24" s="61" t="s">
        <v>28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</row>
    <row r="25" spans="1:18" ht="12.75">
      <c r="A25" s="64" t="s">
        <v>19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</row>
    <row r="26" ht="13.5" thickBot="1"/>
    <row r="27" spans="1:19" s="45" customFormat="1" ht="16.5" customHeight="1" thickBot="1">
      <c r="A27" s="26" t="s">
        <v>0</v>
      </c>
      <c r="B27" s="40" t="s">
        <v>22</v>
      </c>
      <c r="C27" s="40" t="s">
        <v>1</v>
      </c>
      <c r="D27" s="40" t="s">
        <v>2</v>
      </c>
      <c r="E27" s="40" t="s">
        <v>3</v>
      </c>
      <c r="F27" s="40" t="s">
        <v>4</v>
      </c>
      <c r="G27" s="40" t="s">
        <v>5</v>
      </c>
      <c r="H27" s="40" t="s">
        <v>6</v>
      </c>
      <c r="I27" s="40" t="s">
        <v>7</v>
      </c>
      <c r="J27" s="40" t="s">
        <v>35</v>
      </c>
      <c r="K27" s="40" t="s">
        <v>8</v>
      </c>
      <c r="L27" s="40" t="s">
        <v>9</v>
      </c>
      <c r="M27" s="40" t="s">
        <v>23</v>
      </c>
      <c r="N27" s="40" t="s">
        <v>10</v>
      </c>
      <c r="O27" s="40" t="s">
        <v>11</v>
      </c>
      <c r="P27" s="40" t="s">
        <v>12</v>
      </c>
      <c r="Q27" s="42" t="s">
        <v>13</v>
      </c>
      <c r="R27" s="43" t="s">
        <v>14</v>
      </c>
      <c r="S27" s="44"/>
    </row>
    <row r="28" spans="1:19" s="11" customFormat="1" ht="13.5" customHeight="1">
      <c r="A28" s="24">
        <v>2010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6"/>
      <c r="R28" s="23">
        <f aca="true" t="shared" si="2" ref="R28:R41">SUM(B28:Q28)</f>
        <v>0</v>
      </c>
      <c r="S28" s="21"/>
    </row>
    <row r="29" spans="1:19" s="11" customFormat="1" ht="13.5" customHeight="1">
      <c r="A29" s="24">
        <v>2011</v>
      </c>
      <c r="B29" s="8"/>
      <c r="C29" s="8"/>
      <c r="D29" s="8"/>
      <c r="E29" s="8"/>
      <c r="F29" s="8"/>
      <c r="G29" s="8"/>
      <c r="H29" s="8">
        <v>77155</v>
      </c>
      <c r="I29" s="8"/>
      <c r="J29" s="8"/>
      <c r="K29" s="8"/>
      <c r="L29" s="8">
        <v>2484.1</v>
      </c>
      <c r="M29" s="8"/>
      <c r="N29" s="8"/>
      <c r="O29" s="8"/>
      <c r="P29" s="8"/>
      <c r="Q29" s="16"/>
      <c r="R29" s="23">
        <f t="shared" si="2"/>
        <v>79639.1</v>
      </c>
      <c r="S29" s="21"/>
    </row>
    <row r="30" spans="1:19" s="11" customFormat="1" ht="13.5" customHeight="1">
      <c r="A30" s="24">
        <v>2012</v>
      </c>
      <c r="B30" s="8"/>
      <c r="C30" s="8"/>
      <c r="D30" s="8"/>
      <c r="E30" s="8"/>
      <c r="F30" s="8"/>
      <c r="G30" s="8"/>
      <c r="H30" s="8">
        <v>141221.2</v>
      </c>
      <c r="I30" s="8"/>
      <c r="J30" s="8"/>
      <c r="K30" s="8"/>
      <c r="L30" s="8">
        <v>4398.4</v>
      </c>
      <c r="M30" s="8"/>
      <c r="N30" s="8"/>
      <c r="O30" s="8"/>
      <c r="P30" s="8"/>
      <c r="Q30" s="16">
        <v>862.4</v>
      </c>
      <c r="R30" s="23">
        <f t="shared" si="2"/>
        <v>146482</v>
      </c>
      <c r="S30" s="21"/>
    </row>
    <row r="31" spans="1:19" s="11" customFormat="1" ht="13.5" customHeight="1">
      <c r="A31" s="24">
        <v>2013</v>
      </c>
      <c r="B31" s="8"/>
      <c r="C31" s="8"/>
      <c r="D31" s="8"/>
      <c r="E31" s="8">
        <v>1780.8</v>
      </c>
      <c r="F31" s="8"/>
      <c r="G31" s="8"/>
      <c r="H31" s="8">
        <v>54618.1</v>
      </c>
      <c r="I31" s="8"/>
      <c r="J31" s="8"/>
      <c r="K31" s="8"/>
      <c r="L31" s="8">
        <v>19715.5</v>
      </c>
      <c r="M31" s="8">
        <v>36924.9</v>
      </c>
      <c r="N31" s="8">
        <v>39211.5</v>
      </c>
      <c r="O31" s="8">
        <v>8132.1</v>
      </c>
      <c r="P31" s="8"/>
      <c r="Q31" s="16">
        <v>8588.9</v>
      </c>
      <c r="R31" s="23">
        <f t="shared" si="2"/>
        <v>168971.8</v>
      </c>
      <c r="S31" s="21"/>
    </row>
    <row r="32" spans="1:19" s="11" customFormat="1" ht="13.5" customHeight="1">
      <c r="A32" s="24">
        <v>2014</v>
      </c>
      <c r="B32" s="8"/>
      <c r="C32" s="8"/>
      <c r="D32" s="8"/>
      <c r="E32" s="8"/>
      <c r="F32" s="8"/>
      <c r="G32" s="8">
        <v>913.2</v>
      </c>
      <c r="H32" s="8">
        <v>57792.8</v>
      </c>
      <c r="I32" s="8"/>
      <c r="J32" s="8"/>
      <c r="K32" s="8">
        <v>4646</v>
      </c>
      <c r="L32" s="8">
        <v>47820.4</v>
      </c>
      <c r="M32" s="8">
        <v>17886.4</v>
      </c>
      <c r="N32" s="8">
        <v>42835.5</v>
      </c>
      <c r="O32" s="8">
        <v>71466</v>
      </c>
      <c r="P32" s="8"/>
      <c r="Q32" s="16"/>
      <c r="R32" s="23">
        <f t="shared" si="2"/>
        <v>243360.3</v>
      </c>
      <c r="S32" s="21"/>
    </row>
    <row r="33" spans="1:19" s="11" customFormat="1" ht="13.5" customHeight="1">
      <c r="A33" s="24">
        <v>2015</v>
      </c>
      <c r="B33" s="8"/>
      <c r="C33" s="8"/>
      <c r="D33" s="8"/>
      <c r="E33" s="8"/>
      <c r="F33" s="8"/>
      <c r="G33" s="8"/>
      <c r="H33" s="8">
        <v>63862.9</v>
      </c>
      <c r="I33" s="8">
        <v>1867</v>
      </c>
      <c r="J33" s="8"/>
      <c r="K33" s="8">
        <v>3317.3</v>
      </c>
      <c r="L33" s="8">
        <v>41466.9</v>
      </c>
      <c r="M33" s="8">
        <v>6834.7</v>
      </c>
      <c r="N33" s="8">
        <v>55453.8</v>
      </c>
      <c r="O33" s="8">
        <v>13793.8</v>
      </c>
      <c r="P33" s="8"/>
      <c r="Q33" s="16">
        <v>7377.2</v>
      </c>
      <c r="R33" s="23">
        <f t="shared" si="2"/>
        <v>193973.6</v>
      </c>
      <c r="S33" s="21"/>
    </row>
    <row r="34" spans="1:19" s="11" customFormat="1" ht="13.5" customHeight="1">
      <c r="A34" s="24">
        <v>2016</v>
      </c>
      <c r="B34" s="8"/>
      <c r="C34" s="8"/>
      <c r="D34" s="8"/>
      <c r="E34" s="8"/>
      <c r="F34" s="8"/>
      <c r="G34" s="8"/>
      <c r="H34" s="8">
        <v>9494.9</v>
      </c>
      <c r="I34" s="8"/>
      <c r="J34" s="8"/>
      <c r="K34" s="8">
        <v>7975.5</v>
      </c>
      <c r="L34" s="8">
        <v>73579.2</v>
      </c>
      <c r="M34" s="8">
        <v>14436.8</v>
      </c>
      <c r="N34" s="8">
        <v>68449.6</v>
      </c>
      <c r="O34" s="8">
        <v>21211.2</v>
      </c>
      <c r="P34" s="8"/>
      <c r="Q34" s="16"/>
      <c r="R34" s="23">
        <f t="shared" si="2"/>
        <v>195147.2</v>
      </c>
      <c r="S34" s="21"/>
    </row>
    <row r="35" spans="1:19" s="11" customFormat="1" ht="13.5" customHeight="1">
      <c r="A35" s="24">
        <v>2017</v>
      </c>
      <c r="B35" s="8"/>
      <c r="C35" s="8"/>
      <c r="D35" s="8"/>
      <c r="E35" s="8"/>
      <c r="F35" s="8"/>
      <c r="G35" s="8"/>
      <c r="H35" s="8">
        <v>2732.2</v>
      </c>
      <c r="I35" s="8"/>
      <c r="J35" s="8"/>
      <c r="K35" s="8">
        <v>501.1</v>
      </c>
      <c r="L35" s="8">
        <v>8947.7</v>
      </c>
      <c r="M35" s="8">
        <v>9485.7</v>
      </c>
      <c r="N35" s="8">
        <v>102394.7</v>
      </c>
      <c r="O35" s="8">
        <v>26925.8</v>
      </c>
      <c r="P35" s="8"/>
      <c r="Q35" s="16"/>
      <c r="R35" s="23">
        <f t="shared" si="2"/>
        <v>150987.19999999998</v>
      </c>
      <c r="S35" s="21"/>
    </row>
    <row r="36" spans="1:19" s="11" customFormat="1" ht="13.5" customHeight="1">
      <c r="A36" s="24">
        <v>2018</v>
      </c>
      <c r="B36" s="8"/>
      <c r="C36" s="8"/>
      <c r="D36" s="8"/>
      <c r="E36" s="8"/>
      <c r="F36" s="8"/>
      <c r="G36" s="8"/>
      <c r="H36" s="8">
        <v>2166.6</v>
      </c>
      <c r="I36" s="8"/>
      <c r="J36" s="8"/>
      <c r="K36" s="8">
        <v>879.3</v>
      </c>
      <c r="L36" s="8">
        <v>45348.4</v>
      </c>
      <c r="M36" s="8">
        <v>4662.3</v>
      </c>
      <c r="N36" s="8">
        <v>180467.5</v>
      </c>
      <c r="O36" s="8">
        <v>17197.7</v>
      </c>
      <c r="P36" s="8"/>
      <c r="Q36" s="16"/>
      <c r="R36" s="23">
        <f t="shared" si="2"/>
        <v>250721.80000000002</v>
      </c>
      <c r="S36" s="21"/>
    </row>
    <row r="37" spans="1:19" s="11" customFormat="1" ht="13.5" customHeight="1">
      <c r="A37" s="24">
        <v>2019</v>
      </c>
      <c r="B37" s="8"/>
      <c r="C37" s="8"/>
      <c r="D37" s="8"/>
      <c r="E37" s="8"/>
      <c r="F37" s="8"/>
      <c r="G37" s="8"/>
      <c r="H37" s="8">
        <v>746.2</v>
      </c>
      <c r="I37" s="8">
        <v>1912.5</v>
      </c>
      <c r="J37" s="8"/>
      <c r="K37" s="8">
        <v>2552.8</v>
      </c>
      <c r="L37" s="8">
        <v>66703.1</v>
      </c>
      <c r="M37" s="8">
        <v>14034.8</v>
      </c>
      <c r="N37" s="8">
        <v>94615.6</v>
      </c>
      <c r="O37" s="8">
        <v>40839.8</v>
      </c>
      <c r="P37" s="8">
        <v>14862.2</v>
      </c>
      <c r="Q37" s="16"/>
      <c r="R37" s="23">
        <f t="shared" si="2"/>
        <v>236267</v>
      </c>
      <c r="S37" s="21"/>
    </row>
    <row r="38" spans="1:19" s="11" customFormat="1" ht="13.5" customHeight="1">
      <c r="A38" s="24">
        <v>2020</v>
      </c>
      <c r="B38" s="8"/>
      <c r="C38" s="8"/>
      <c r="D38" s="8"/>
      <c r="E38" s="8"/>
      <c r="F38" s="8"/>
      <c r="G38" s="8"/>
      <c r="H38" s="8"/>
      <c r="I38" s="8">
        <v>6468.2</v>
      </c>
      <c r="J38" s="8">
        <v>9115.6</v>
      </c>
      <c r="K38" s="8"/>
      <c r="L38" s="8">
        <v>25985.4</v>
      </c>
      <c r="M38" s="8">
        <v>5678.4</v>
      </c>
      <c r="N38" s="8">
        <v>110326.5</v>
      </c>
      <c r="O38" s="8">
        <v>13119.8</v>
      </c>
      <c r="P38" s="8">
        <v>6978.6</v>
      </c>
      <c r="Q38" s="16"/>
      <c r="R38" s="23">
        <f t="shared" si="2"/>
        <v>177672.5</v>
      </c>
      <c r="S38" s="21"/>
    </row>
    <row r="39" spans="1:19" s="11" customFormat="1" ht="13.5" customHeight="1">
      <c r="A39" s="24">
        <v>2021</v>
      </c>
      <c r="B39" s="8"/>
      <c r="C39" s="8"/>
      <c r="D39" s="8"/>
      <c r="E39" s="8"/>
      <c r="F39" s="8"/>
      <c r="G39" s="8"/>
      <c r="H39" s="8">
        <v>8072.2</v>
      </c>
      <c r="I39" s="8">
        <v>6184.1</v>
      </c>
      <c r="J39" s="8">
        <v>3387.4</v>
      </c>
      <c r="K39" s="8">
        <v>1892.6</v>
      </c>
      <c r="L39" s="8">
        <v>46917.3</v>
      </c>
      <c r="M39" s="8">
        <v>10814.2</v>
      </c>
      <c r="N39" s="8">
        <v>91924</v>
      </c>
      <c r="O39" s="8">
        <v>26261.2</v>
      </c>
      <c r="P39" s="8">
        <v>47985.1</v>
      </c>
      <c r="Q39" s="16">
        <v>1097.3</v>
      </c>
      <c r="R39" s="23">
        <f t="shared" si="2"/>
        <v>244535.4</v>
      </c>
      <c r="S39" s="21"/>
    </row>
    <row r="40" spans="1:19" s="11" customFormat="1" ht="13.5" customHeight="1">
      <c r="A40" s="24">
        <v>2022</v>
      </c>
      <c r="B40" s="8"/>
      <c r="C40" s="8"/>
      <c r="D40" s="8"/>
      <c r="E40" s="8"/>
      <c r="F40" s="8"/>
      <c r="G40" s="8"/>
      <c r="H40" s="8">
        <v>10411.2</v>
      </c>
      <c r="I40" s="8">
        <v>13070.4</v>
      </c>
      <c r="J40" s="8">
        <v>955.3</v>
      </c>
      <c r="K40" s="8"/>
      <c r="L40" s="8">
        <v>34361.6</v>
      </c>
      <c r="M40" s="8">
        <v>6698.5</v>
      </c>
      <c r="N40" s="8">
        <v>70685.1</v>
      </c>
      <c r="O40" s="8">
        <v>14140.9</v>
      </c>
      <c r="P40" s="8">
        <v>10773.1</v>
      </c>
      <c r="Q40" s="16"/>
      <c r="R40" s="23">
        <f t="shared" si="2"/>
        <v>161096.1</v>
      </c>
      <c r="S40" s="21"/>
    </row>
    <row r="41" spans="1:19" s="11" customFormat="1" ht="13.5" customHeight="1" thickBot="1">
      <c r="A41" s="24">
        <v>2023</v>
      </c>
      <c r="B41" s="8"/>
      <c r="C41" s="8"/>
      <c r="D41" s="8"/>
      <c r="E41" s="8"/>
      <c r="F41" s="8"/>
      <c r="G41" s="8"/>
      <c r="H41" s="8"/>
      <c r="I41" s="8">
        <v>30090.9</v>
      </c>
      <c r="J41" s="8">
        <v>7242.4</v>
      </c>
      <c r="K41" s="8">
        <v>1986.2</v>
      </c>
      <c r="L41" s="8">
        <v>41955.2</v>
      </c>
      <c r="M41" s="8">
        <v>7673.5</v>
      </c>
      <c r="N41" s="8">
        <v>67649.3</v>
      </c>
      <c r="O41" s="8">
        <v>5820.8</v>
      </c>
      <c r="P41" s="8">
        <v>36499.1</v>
      </c>
      <c r="Q41" s="16"/>
      <c r="R41" s="23">
        <f t="shared" si="2"/>
        <v>198917.4</v>
      </c>
      <c r="S41" s="21"/>
    </row>
    <row r="42" spans="1:19" s="11" customFormat="1" ht="16.5" customHeight="1" thickBot="1">
      <c r="A42" s="26" t="s">
        <v>14</v>
      </c>
      <c r="B42" s="27">
        <f>SUM(B28:B41)</f>
        <v>0</v>
      </c>
      <c r="C42" s="27">
        <f aca="true" t="shared" si="3" ref="C42:R42">SUM(C28:C41)</f>
        <v>0</v>
      </c>
      <c r="D42" s="27">
        <f t="shared" si="3"/>
        <v>0</v>
      </c>
      <c r="E42" s="27">
        <f t="shared" si="3"/>
        <v>1780.8</v>
      </c>
      <c r="F42" s="27">
        <f t="shared" si="3"/>
        <v>0</v>
      </c>
      <c r="G42" s="27">
        <f t="shared" si="3"/>
        <v>913.2</v>
      </c>
      <c r="H42" s="27">
        <f t="shared" si="3"/>
        <v>428273.30000000005</v>
      </c>
      <c r="I42" s="27">
        <f t="shared" si="3"/>
        <v>59593.100000000006</v>
      </c>
      <c r="J42" s="27">
        <f t="shared" si="3"/>
        <v>20700.699999999997</v>
      </c>
      <c r="K42" s="27">
        <f t="shared" si="3"/>
        <v>23750.799999999996</v>
      </c>
      <c r="L42" s="27">
        <f t="shared" si="3"/>
        <v>459683.2</v>
      </c>
      <c r="M42" s="27">
        <f t="shared" si="3"/>
        <v>135130.2</v>
      </c>
      <c r="N42" s="27">
        <f t="shared" si="3"/>
        <v>924013.1</v>
      </c>
      <c r="O42" s="27">
        <f t="shared" si="3"/>
        <v>258909.1</v>
      </c>
      <c r="P42" s="27">
        <f t="shared" si="3"/>
        <v>117098.1</v>
      </c>
      <c r="Q42" s="28">
        <f t="shared" si="3"/>
        <v>17925.8</v>
      </c>
      <c r="R42" s="29">
        <f t="shared" si="3"/>
        <v>2447771.4</v>
      </c>
      <c r="S42" s="21"/>
    </row>
    <row r="43" spans="1:2" ht="12.75">
      <c r="A43" s="4" t="s">
        <v>15</v>
      </c>
      <c r="B43" s="5" t="s">
        <v>17</v>
      </c>
    </row>
    <row r="44" spans="1:18" ht="12.75">
      <c r="A44" s="18" t="s">
        <v>16</v>
      </c>
      <c r="B44" s="5"/>
      <c r="I44" s="60"/>
      <c r="J44" s="60"/>
      <c r="K44" s="60"/>
      <c r="L44" s="60"/>
      <c r="M44" s="60"/>
      <c r="N44" s="60"/>
      <c r="O44" s="60"/>
      <c r="P44" s="60"/>
      <c r="Q44" s="22"/>
      <c r="R44" s="22"/>
    </row>
    <row r="45" spans="9:18" ht="12.75">
      <c r="I45" s="22"/>
      <c r="J45" s="22"/>
      <c r="K45" s="57"/>
      <c r="L45" s="57"/>
      <c r="M45" s="57"/>
      <c r="N45" s="57"/>
      <c r="O45" s="57"/>
      <c r="P45" s="22"/>
      <c r="Q45" s="22"/>
      <c r="R45" s="57"/>
    </row>
  </sheetData>
  <sheetProtection/>
  <mergeCells count="4">
    <mergeCell ref="A1:R1"/>
    <mergeCell ref="A24:R24"/>
    <mergeCell ref="A2:R2"/>
    <mergeCell ref="A25:R25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45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7.7109375" style="13" customWidth="1"/>
    <col min="2" max="2" width="7.140625" style="13" customWidth="1"/>
    <col min="3" max="6" width="7.140625" style="10" customWidth="1"/>
    <col min="7" max="7" width="8.8515625" style="10" customWidth="1"/>
    <col min="8" max="8" width="9.7109375" style="10" customWidth="1"/>
    <col min="9" max="10" width="8.8515625" style="10" customWidth="1"/>
    <col min="11" max="11" width="9.8515625" style="10" customWidth="1"/>
    <col min="12" max="12" width="9.7109375" style="10" customWidth="1"/>
    <col min="13" max="13" width="8.57421875" style="10" customWidth="1"/>
    <col min="14" max="14" width="9.7109375" style="10" customWidth="1"/>
    <col min="15" max="15" width="6.7109375" style="10" customWidth="1"/>
    <col min="16" max="16" width="7.421875" style="10" customWidth="1"/>
    <col min="17" max="17" width="7.7109375" style="10" customWidth="1"/>
    <col min="18" max="18" width="10.7109375" style="10" customWidth="1"/>
    <col min="19" max="16384" width="11.421875" style="22" customWidth="1"/>
  </cols>
  <sheetData>
    <row r="1" spans="1:18" ht="15.75">
      <c r="A1" s="61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2.75">
      <c r="A2" s="64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ht="13.5" thickBot="1"/>
    <row r="4" spans="1:18" s="44" customFormat="1" ht="16.5" customHeight="1" thickBot="1">
      <c r="A4" s="26" t="s">
        <v>0</v>
      </c>
      <c r="B4" s="40" t="s">
        <v>22</v>
      </c>
      <c r="C4" s="40" t="s">
        <v>1</v>
      </c>
      <c r="D4" s="40" t="s">
        <v>2</v>
      </c>
      <c r="E4" s="40" t="s">
        <v>3</v>
      </c>
      <c r="F4" s="40" t="s">
        <v>4</v>
      </c>
      <c r="G4" s="40" t="s">
        <v>5</v>
      </c>
      <c r="H4" s="40" t="s">
        <v>6</v>
      </c>
      <c r="I4" s="40" t="s">
        <v>7</v>
      </c>
      <c r="J4" s="40" t="s">
        <v>35</v>
      </c>
      <c r="K4" s="40" t="s">
        <v>8</v>
      </c>
      <c r="L4" s="40" t="s">
        <v>9</v>
      </c>
      <c r="M4" s="40" t="s">
        <v>23</v>
      </c>
      <c r="N4" s="40" t="s">
        <v>10</v>
      </c>
      <c r="O4" s="40" t="s">
        <v>11</v>
      </c>
      <c r="P4" s="40" t="s">
        <v>12</v>
      </c>
      <c r="Q4" s="42" t="s">
        <v>13</v>
      </c>
      <c r="R4" s="43" t="s">
        <v>14</v>
      </c>
    </row>
    <row r="5" spans="1:21" s="21" customFormat="1" ht="13.5" customHeight="1">
      <c r="A5" s="24">
        <v>2010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6"/>
      <c r="R5" s="23">
        <f aca="true" t="shared" si="0" ref="R5:R18">SUM(B5:Q5)</f>
        <v>0</v>
      </c>
      <c r="S5" s="22"/>
      <c r="T5" s="22"/>
      <c r="U5" s="22"/>
    </row>
    <row r="6" spans="1:21" s="21" customFormat="1" ht="13.5" customHeight="1">
      <c r="A6" s="24">
        <v>2011</v>
      </c>
      <c r="B6" s="8"/>
      <c r="C6" s="8"/>
      <c r="D6" s="8"/>
      <c r="E6" s="8"/>
      <c r="F6" s="8"/>
      <c r="G6" s="8"/>
      <c r="H6" s="8">
        <v>2</v>
      </c>
      <c r="I6" s="8"/>
      <c r="J6" s="8"/>
      <c r="K6" s="8"/>
      <c r="L6" s="8"/>
      <c r="M6" s="8"/>
      <c r="N6" s="8"/>
      <c r="O6" s="8"/>
      <c r="P6" s="8"/>
      <c r="Q6" s="16"/>
      <c r="R6" s="23">
        <f t="shared" si="0"/>
        <v>2</v>
      </c>
      <c r="S6" s="22"/>
      <c r="T6" s="22"/>
      <c r="U6" s="22"/>
    </row>
    <row r="7" spans="1:21" s="21" customFormat="1" ht="13.5" customHeight="1">
      <c r="A7" s="24">
        <v>2012</v>
      </c>
      <c r="B7" s="8"/>
      <c r="C7" s="8"/>
      <c r="D7" s="8"/>
      <c r="E7" s="8"/>
      <c r="F7" s="8"/>
      <c r="G7" s="8"/>
      <c r="H7" s="8">
        <v>33.1</v>
      </c>
      <c r="I7" s="8"/>
      <c r="J7" s="8"/>
      <c r="K7" s="8">
        <v>0.3</v>
      </c>
      <c r="L7" s="8"/>
      <c r="M7" s="8"/>
      <c r="N7" s="8"/>
      <c r="O7" s="8"/>
      <c r="P7" s="8"/>
      <c r="Q7" s="16"/>
      <c r="R7" s="23">
        <f t="shared" si="0"/>
        <v>33.4</v>
      </c>
      <c r="S7" s="22"/>
      <c r="T7" s="22"/>
      <c r="U7" s="22"/>
    </row>
    <row r="8" spans="1:21" s="21" customFormat="1" ht="13.5" customHeight="1">
      <c r="A8" s="24">
        <v>2013</v>
      </c>
      <c r="B8" s="8"/>
      <c r="C8" s="8"/>
      <c r="D8" s="8"/>
      <c r="E8" s="8"/>
      <c r="F8" s="8"/>
      <c r="G8" s="8"/>
      <c r="H8" s="8">
        <v>8.399999999999999</v>
      </c>
      <c r="I8" s="8"/>
      <c r="J8" s="8"/>
      <c r="K8" s="8">
        <v>0.5</v>
      </c>
      <c r="L8" s="8">
        <v>20</v>
      </c>
      <c r="M8" s="8"/>
      <c r="N8" s="8"/>
      <c r="O8" s="8"/>
      <c r="P8" s="8"/>
      <c r="Q8" s="16"/>
      <c r="R8" s="23">
        <f t="shared" si="0"/>
        <v>28.9</v>
      </c>
      <c r="S8" s="22"/>
      <c r="T8" s="22"/>
      <c r="U8" s="22"/>
    </row>
    <row r="9" spans="1:21" s="21" customFormat="1" ht="13.5" customHeight="1">
      <c r="A9" s="24">
        <v>2014</v>
      </c>
      <c r="B9" s="8"/>
      <c r="C9" s="8"/>
      <c r="D9" s="8"/>
      <c r="E9" s="8"/>
      <c r="F9" s="8"/>
      <c r="G9" s="8"/>
      <c r="H9" s="8">
        <v>5.8</v>
      </c>
      <c r="I9" s="8"/>
      <c r="J9" s="8"/>
      <c r="K9" s="8">
        <v>7.6</v>
      </c>
      <c r="L9" s="8"/>
      <c r="M9" s="8"/>
      <c r="N9" s="8"/>
      <c r="O9" s="8"/>
      <c r="P9" s="8"/>
      <c r="Q9" s="16"/>
      <c r="R9" s="23">
        <f t="shared" si="0"/>
        <v>13.399999999999999</v>
      </c>
      <c r="S9" s="22"/>
      <c r="T9" s="22"/>
      <c r="U9" s="22"/>
    </row>
    <row r="10" spans="1:21" s="21" customFormat="1" ht="13.5" customHeight="1">
      <c r="A10" s="24">
        <v>2015</v>
      </c>
      <c r="B10" s="8"/>
      <c r="C10" s="8"/>
      <c r="D10" s="8"/>
      <c r="E10" s="8"/>
      <c r="F10" s="8"/>
      <c r="G10" s="8"/>
      <c r="H10" s="8">
        <v>2.2</v>
      </c>
      <c r="I10" s="8"/>
      <c r="J10" s="8"/>
      <c r="K10" s="8"/>
      <c r="L10" s="8"/>
      <c r="M10" s="8"/>
      <c r="N10" s="8"/>
      <c r="O10" s="8"/>
      <c r="P10" s="8"/>
      <c r="Q10" s="16"/>
      <c r="R10" s="23">
        <f t="shared" si="0"/>
        <v>2.2</v>
      </c>
      <c r="S10" s="22"/>
      <c r="T10" s="22"/>
      <c r="U10" s="22"/>
    </row>
    <row r="11" spans="1:21" s="21" customFormat="1" ht="13.5" customHeight="1">
      <c r="A11" s="24">
        <v>2016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>
        <v>1.2</v>
      </c>
      <c r="M11" s="8"/>
      <c r="N11" s="8"/>
      <c r="O11" s="8"/>
      <c r="P11" s="8"/>
      <c r="Q11" s="16"/>
      <c r="R11" s="23">
        <f t="shared" si="0"/>
        <v>1.2</v>
      </c>
      <c r="S11" s="22"/>
      <c r="T11" s="22"/>
      <c r="U11" s="22"/>
    </row>
    <row r="12" spans="1:21" s="21" customFormat="1" ht="13.5" customHeight="1">
      <c r="A12" s="24">
        <v>2017</v>
      </c>
      <c r="B12" s="8"/>
      <c r="C12" s="8"/>
      <c r="D12" s="8"/>
      <c r="E12" s="8"/>
      <c r="F12" s="8"/>
      <c r="G12" s="8">
        <v>21.1</v>
      </c>
      <c r="H12" s="8"/>
      <c r="I12" s="8"/>
      <c r="J12" s="8"/>
      <c r="K12" s="8"/>
      <c r="L12" s="8"/>
      <c r="M12" s="8"/>
      <c r="N12" s="8"/>
      <c r="O12" s="8"/>
      <c r="P12" s="8"/>
      <c r="Q12" s="16"/>
      <c r="R12" s="23">
        <f t="shared" si="0"/>
        <v>21.1</v>
      </c>
      <c r="S12" s="22"/>
      <c r="T12" s="22"/>
      <c r="U12" s="22"/>
    </row>
    <row r="13" spans="1:21" s="21" customFormat="1" ht="13.5" customHeight="1">
      <c r="A13" s="24">
        <v>2018</v>
      </c>
      <c r="B13" s="8"/>
      <c r="C13" s="8"/>
      <c r="D13" s="8"/>
      <c r="E13" s="8"/>
      <c r="F13" s="8"/>
      <c r="G13" s="8"/>
      <c r="H13" s="8">
        <v>5.5</v>
      </c>
      <c r="I13" s="8"/>
      <c r="J13" s="8"/>
      <c r="K13" s="8"/>
      <c r="L13" s="8"/>
      <c r="M13" s="8"/>
      <c r="N13" s="8"/>
      <c r="O13" s="8"/>
      <c r="P13" s="8"/>
      <c r="Q13" s="16"/>
      <c r="R13" s="23">
        <f t="shared" si="0"/>
        <v>5.5</v>
      </c>
      <c r="S13" s="22"/>
      <c r="T13" s="22"/>
      <c r="U13" s="22"/>
    </row>
    <row r="14" spans="1:21" s="21" customFormat="1" ht="13.5" customHeight="1">
      <c r="A14" s="24">
        <v>2019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6">
        <v>11.1</v>
      </c>
      <c r="R14" s="23">
        <f t="shared" si="0"/>
        <v>11.1</v>
      </c>
      <c r="S14" s="22"/>
      <c r="T14" s="22"/>
      <c r="U14" s="22"/>
    </row>
    <row r="15" spans="1:21" s="21" customFormat="1" ht="13.5" customHeight="1">
      <c r="A15" s="24">
        <v>2020</v>
      </c>
      <c r="B15" s="8"/>
      <c r="C15" s="8"/>
      <c r="D15" s="8"/>
      <c r="E15" s="8"/>
      <c r="F15" s="8"/>
      <c r="G15" s="8">
        <v>20.4</v>
      </c>
      <c r="H15" s="8"/>
      <c r="I15" s="8"/>
      <c r="J15" s="8"/>
      <c r="K15" s="8"/>
      <c r="L15" s="8"/>
      <c r="M15" s="8"/>
      <c r="N15" s="8"/>
      <c r="O15" s="8"/>
      <c r="P15" s="8"/>
      <c r="Q15" s="16"/>
      <c r="R15" s="23">
        <f t="shared" si="0"/>
        <v>20.4</v>
      </c>
      <c r="S15" s="22"/>
      <c r="T15" s="22"/>
      <c r="U15" s="22"/>
    </row>
    <row r="16" spans="1:21" s="21" customFormat="1" ht="13.5" customHeight="1">
      <c r="A16" s="24">
        <v>2021</v>
      </c>
      <c r="B16" s="8"/>
      <c r="C16" s="8"/>
      <c r="D16" s="8"/>
      <c r="E16" s="8"/>
      <c r="F16" s="8"/>
      <c r="G16" s="8">
        <v>21.1</v>
      </c>
      <c r="H16" s="8"/>
      <c r="I16" s="8"/>
      <c r="J16" s="8"/>
      <c r="K16" s="8"/>
      <c r="L16" s="8"/>
      <c r="M16" s="8"/>
      <c r="N16" s="8"/>
      <c r="O16" s="8"/>
      <c r="P16" s="8"/>
      <c r="Q16" s="16"/>
      <c r="R16" s="23">
        <f t="shared" si="0"/>
        <v>21.1</v>
      </c>
      <c r="S16" s="22"/>
      <c r="T16" s="22"/>
      <c r="U16" s="22"/>
    </row>
    <row r="17" spans="1:21" s="21" customFormat="1" ht="13.5" customHeight="1">
      <c r="A17" s="24">
        <v>2022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6"/>
      <c r="R17" s="23">
        <f t="shared" si="0"/>
        <v>0</v>
      </c>
      <c r="S17" s="22"/>
      <c r="T17" s="22"/>
      <c r="U17" s="22"/>
    </row>
    <row r="18" spans="1:21" s="21" customFormat="1" ht="13.5" customHeight="1" thickBot="1">
      <c r="A18" s="24">
        <v>2023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6"/>
      <c r="R18" s="23">
        <f t="shared" si="0"/>
        <v>0</v>
      </c>
      <c r="S18" s="22"/>
      <c r="T18" s="22"/>
      <c r="U18" s="22"/>
    </row>
    <row r="19" spans="1:18" s="21" customFormat="1" ht="16.5" customHeight="1" thickBot="1">
      <c r="A19" s="26" t="s">
        <v>14</v>
      </c>
      <c r="B19" s="27">
        <f>SUM(B5:B18)</f>
        <v>0</v>
      </c>
      <c r="C19" s="27">
        <f aca="true" t="shared" si="1" ref="C19:R19">SUM(C5:C18)</f>
        <v>0</v>
      </c>
      <c r="D19" s="27">
        <f t="shared" si="1"/>
        <v>0</v>
      </c>
      <c r="E19" s="27">
        <f t="shared" si="1"/>
        <v>0</v>
      </c>
      <c r="F19" s="27">
        <f t="shared" si="1"/>
        <v>0</v>
      </c>
      <c r="G19" s="27">
        <f t="shared" si="1"/>
        <v>62.6</v>
      </c>
      <c r="H19" s="27">
        <f t="shared" si="1"/>
        <v>57</v>
      </c>
      <c r="I19" s="27">
        <f t="shared" si="1"/>
        <v>0</v>
      </c>
      <c r="J19" s="27">
        <f t="shared" si="1"/>
        <v>0</v>
      </c>
      <c r="K19" s="27">
        <f t="shared" si="1"/>
        <v>8.4</v>
      </c>
      <c r="L19" s="27">
        <f t="shared" si="1"/>
        <v>21.2</v>
      </c>
      <c r="M19" s="27">
        <f t="shared" si="1"/>
        <v>0</v>
      </c>
      <c r="N19" s="27">
        <f t="shared" si="1"/>
        <v>0</v>
      </c>
      <c r="O19" s="27">
        <f t="shared" si="1"/>
        <v>0</v>
      </c>
      <c r="P19" s="27">
        <f t="shared" si="1"/>
        <v>0</v>
      </c>
      <c r="Q19" s="28">
        <f t="shared" si="1"/>
        <v>11.1</v>
      </c>
      <c r="R19" s="29">
        <f t="shared" si="1"/>
        <v>160.29999999999998</v>
      </c>
    </row>
    <row r="20" spans="1:256" ht="12.75">
      <c r="A20" s="4" t="s">
        <v>15</v>
      </c>
      <c r="B20" s="5" t="s">
        <v>17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11" ht="12.75">
      <c r="A21" s="18"/>
      <c r="B21" s="18"/>
      <c r="C21" s="5"/>
      <c r="H21" s="54"/>
      <c r="I21" s="54"/>
      <c r="J21" s="54"/>
      <c r="K21" s="54"/>
    </row>
    <row r="22" spans="1:3" ht="12.75">
      <c r="A22" s="1"/>
      <c r="B22" s="1"/>
      <c r="C22" s="13"/>
    </row>
    <row r="24" spans="1:18" ht="15.75">
      <c r="A24" s="61" t="s">
        <v>29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</row>
    <row r="25" spans="1:18" ht="12.75">
      <c r="A25" s="64" t="s">
        <v>19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</row>
    <row r="26" ht="13.5" thickBot="1"/>
    <row r="27" spans="1:18" s="44" customFormat="1" ht="16.5" customHeight="1" thickBot="1">
      <c r="A27" s="26" t="s">
        <v>0</v>
      </c>
      <c r="B27" s="40" t="s">
        <v>22</v>
      </c>
      <c r="C27" s="40" t="s">
        <v>1</v>
      </c>
      <c r="D27" s="40" t="s">
        <v>2</v>
      </c>
      <c r="E27" s="40" t="s">
        <v>3</v>
      </c>
      <c r="F27" s="40" t="s">
        <v>4</v>
      </c>
      <c r="G27" s="40" t="s">
        <v>5</v>
      </c>
      <c r="H27" s="40" t="s">
        <v>6</v>
      </c>
      <c r="I27" s="40" t="s">
        <v>7</v>
      </c>
      <c r="J27" s="40" t="s">
        <v>35</v>
      </c>
      <c r="K27" s="40" t="s">
        <v>8</v>
      </c>
      <c r="L27" s="40" t="s">
        <v>9</v>
      </c>
      <c r="M27" s="40" t="s">
        <v>23</v>
      </c>
      <c r="N27" s="40" t="s">
        <v>10</v>
      </c>
      <c r="O27" s="40" t="s">
        <v>11</v>
      </c>
      <c r="P27" s="40" t="s">
        <v>12</v>
      </c>
      <c r="Q27" s="42" t="s">
        <v>13</v>
      </c>
      <c r="R27" s="43" t="s">
        <v>14</v>
      </c>
    </row>
    <row r="28" spans="1:18" s="21" customFormat="1" ht="13.5" customHeight="1">
      <c r="A28" s="24">
        <v>2010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6"/>
      <c r="R28" s="23">
        <f aca="true" t="shared" si="2" ref="R28:R41">SUM(B28:Q28)</f>
        <v>0</v>
      </c>
    </row>
    <row r="29" spans="1:18" s="21" customFormat="1" ht="13.5" customHeight="1">
      <c r="A29" s="24">
        <v>2011</v>
      </c>
      <c r="B29" s="8"/>
      <c r="C29" s="8"/>
      <c r="D29" s="8"/>
      <c r="E29" s="8"/>
      <c r="F29" s="8"/>
      <c r="G29" s="8"/>
      <c r="H29" s="8">
        <v>890.1</v>
      </c>
      <c r="I29" s="8"/>
      <c r="J29" s="8"/>
      <c r="K29" s="8"/>
      <c r="L29" s="8"/>
      <c r="M29" s="8"/>
      <c r="N29" s="8"/>
      <c r="O29" s="8"/>
      <c r="P29" s="8"/>
      <c r="Q29" s="16"/>
      <c r="R29" s="23">
        <f t="shared" si="2"/>
        <v>890.1</v>
      </c>
    </row>
    <row r="30" spans="1:18" s="21" customFormat="1" ht="13.5" customHeight="1">
      <c r="A30" s="24">
        <v>2012</v>
      </c>
      <c r="B30" s="8"/>
      <c r="C30" s="8"/>
      <c r="D30" s="8"/>
      <c r="E30" s="8"/>
      <c r="F30" s="8"/>
      <c r="G30" s="8"/>
      <c r="H30" s="8">
        <v>15032.7</v>
      </c>
      <c r="I30" s="8"/>
      <c r="J30" s="8"/>
      <c r="K30" s="8">
        <v>1190.6</v>
      </c>
      <c r="L30" s="8"/>
      <c r="M30" s="8"/>
      <c r="N30" s="8"/>
      <c r="O30" s="8"/>
      <c r="P30" s="8"/>
      <c r="Q30" s="16"/>
      <c r="R30" s="23">
        <f t="shared" si="2"/>
        <v>16223.300000000001</v>
      </c>
    </row>
    <row r="31" spans="1:18" s="21" customFormat="1" ht="13.5" customHeight="1">
      <c r="A31" s="24">
        <v>2013</v>
      </c>
      <c r="B31" s="8"/>
      <c r="C31" s="8"/>
      <c r="D31" s="8"/>
      <c r="E31" s="8"/>
      <c r="F31" s="8"/>
      <c r="G31" s="8"/>
      <c r="H31" s="8">
        <v>4095.9</v>
      </c>
      <c r="I31" s="8"/>
      <c r="J31" s="8"/>
      <c r="K31" s="8">
        <v>241.9</v>
      </c>
      <c r="L31" s="8">
        <v>21982.1</v>
      </c>
      <c r="M31" s="8"/>
      <c r="N31" s="8"/>
      <c r="O31" s="8"/>
      <c r="P31" s="8"/>
      <c r="Q31" s="16"/>
      <c r="R31" s="23">
        <f t="shared" si="2"/>
        <v>26319.899999999998</v>
      </c>
    </row>
    <row r="32" spans="1:18" s="21" customFormat="1" ht="13.5" customHeight="1">
      <c r="A32" s="24">
        <v>2014</v>
      </c>
      <c r="B32" s="8"/>
      <c r="C32" s="8"/>
      <c r="D32" s="8"/>
      <c r="E32" s="8"/>
      <c r="F32" s="8"/>
      <c r="G32" s="8"/>
      <c r="H32" s="8">
        <v>1910.9</v>
      </c>
      <c r="I32" s="8"/>
      <c r="J32" s="8"/>
      <c r="K32" s="8">
        <v>4540.2</v>
      </c>
      <c r="L32" s="8">
        <v>20197</v>
      </c>
      <c r="M32" s="8"/>
      <c r="N32" s="8">
        <v>678.7</v>
      </c>
      <c r="O32" s="8"/>
      <c r="P32" s="8"/>
      <c r="Q32" s="16"/>
      <c r="R32" s="23">
        <f t="shared" si="2"/>
        <v>27326.8</v>
      </c>
    </row>
    <row r="33" spans="1:18" s="21" customFormat="1" ht="13.5" customHeight="1">
      <c r="A33" s="24">
        <v>2015</v>
      </c>
      <c r="B33" s="8"/>
      <c r="C33" s="8"/>
      <c r="D33" s="8"/>
      <c r="E33" s="8"/>
      <c r="F33" s="8"/>
      <c r="G33" s="8"/>
      <c r="H33" s="8">
        <v>599.3</v>
      </c>
      <c r="I33" s="8"/>
      <c r="J33" s="8"/>
      <c r="K33" s="8"/>
      <c r="L33" s="8">
        <v>16264.7</v>
      </c>
      <c r="M33" s="8"/>
      <c r="N33" s="8"/>
      <c r="O33" s="8"/>
      <c r="P33" s="8"/>
      <c r="Q33" s="16"/>
      <c r="R33" s="23">
        <f t="shared" si="2"/>
        <v>16864</v>
      </c>
    </row>
    <row r="34" spans="1:18" s="21" customFormat="1" ht="13.5" customHeight="1">
      <c r="A34" s="24">
        <v>2016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>
        <v>38813.1</v>
      </c>
      <c r="M34" s="8"/>
      <c r="N34" s="8">
        <v>5829.2</v>
      </c>
      <c r="O34" s="8"/>
      <c r="P34" s="8"/>
      <c r="Q34" s="16"/>
      <c r="R34" s="23">
        <f t="shared" si="2"/>
        <v>44642.299999999996</v>
      </c>
    </row>
    <row r="35" spans="1:18" s="21" customFormat="1" ht="13.5" customHeight="1">
      <c r="A35" s="24">
        <v>2017</v>
      </c>
      <c r="B35" s="8"/>
      <c r="C35" s="8"/>
      <c r="D35" s="8"/>
      <c r="E35" s="8"/>
      <c r="F35" s="8"/>
      <c r="G35" s="8">
        <v>326.7</v>
      </c>
      <c r="H35" s="8"/>
      <c r="I35" s="8"/>
      <c r="J35" s="8"/>
      <c r="K35" s="8"/>
      <c r="L35" s="8">
        <v>6246.3</v>
      </c>
      <c r="M35" s="8"/>
      <c r="N35" s="8">
        <v>2799.6</v>
      </c>
      <c r="O35" s="8"/>
      <c r="P35" s="8"/>
      <c r="Q35" s="16"/>
      <c r="R35" s="23">
        <f t="shared" si="2"/>
        <v>9372.6</v>
      </c>
    </row>
    <row r="36" spans="1:18" s="21" customFormat="1" ht="13.5" customHeight="1">
      <c r="A36" s="24">
        <v>2018</v>
      </c>
      <c r="B36" s="8"/>
      <c r="C36" s="8"/>
      <c r="D36" s="8"/>
      <c r="E36" s="8"/>
      <c r="F36" s="8"/>
      <c r="G36" s="8"/>
      <c r="H36" s="8">
        <v>3082.8</v>
      </c>
      <c r="I36" s="8"/>
      <c r="J36" s="8"/>
      <c r="K36" s="8">
        <v>2177.8</v>
      </c>
      <c r="L36" s="8">
        <v>19491.5</v>
      </c>
      <c r="M36" s="8"/>
      <c r="N36" s="8">
        <v>15858.1</v>
      </c>
      <c r="O36" s="8"/>
      <c r="P36" s="8"/>
      <c r="Q36" s="16"/>
      <c r="R36" s="23">
        <f t="shared" si="2"/>
        <v>40610.2</v>
      </c>
    </row>
    <row r="37" spans="1:18" s="21" customFormat="1" ht="13.5" customHeight="1">
      <c r="A37" s="24">
        <v>2019</v>
      </c>
      <c r="B37" s="8"/>
      <c r="C37" s="8"/>
      <c r="D37" s="8"/>
      <c r="E37" s="8"/>
      <c r="F37" s="8"/>
      <c r="G37" s="8">
        <v>1616.2</v>
      </c>
      <c r="H37" s="8">
        <v>837.4</v>
      </c>
      <c r="I37" s="8"/>
      <c r="J37" s="8"/>
      <c r="K37" s="8">
        <v>4244.3</v>
      </c>
      <c r="L37" s="8">
        <v>4170</v>
      </c>
      <c r="M37" s="8"/>
      <c r="N37" s="8">
        <v>2321.7</v>
      </c>
      <c r="O37" s="8"/>
      <c r="P37" s="8"/>
      <c r="Q37" s="16">
        <v>1911.8</v>
      </c>
      <c r="R37" s="23">
        <f t="shared" si="2"/>
        <v>15101.399999999998</v>
      </c>
    </row>
    <row r="38" spans="1:18" s="21" customFormat="1" ht="13.5" customHeight="1">
      <c r="A38" s="24">
        <v>2020</v>
      </c>
      <c r="B38" s="8"/>
      <c r="C38" s="8"/>
      <c r="D38" s="8"/>
      <c r="E38" s="8"/>
      <c r="F38" s="8"/>
      <c r="G38" s="8">
        <v>2012.4</v>
      </c>
      <c r="H38" s="8"/>
      <c r="I38" s="8"/>
      <c r="J38" s="8">
        <v>7482.8</v>
      </c>
      <c r="K38" s="8">
        <v>10433.3</v>
      </c>
      <c r="L38" s="8">
        <v>478.3</v>
      </c>
      <c r="M38" s="8"/>
      <c r="N38" s="8">
        <v>13445</v>
      </c>
      <c r="O38" s="8"/>
      <c r="P38" s="8"/>
      <c r="Q38" s="16"/>
      <c r="R38" s="23">
        <f t="shared" si="2"/>
        <v>33851.8</v>
      </c>
    </row>
    <row r="39" spans="1:18" s="21" customFormat="1" ht="13.5" customHeight="1">
      <c r="A39" s="24">
        <v>2021</v>
      </c>
      <c r="B39" s="8"/>
      <c r="C39" s="8"/>
      <c r="D39" s="8"/>
      <c r="E39" s="8"/>
      <c r="F39" s="8"/>
      <c r="G39" s="8">
        <v>6580.7</v>
      </c>
      <c r="H39" s="8"/>
      <c r="I39" s="8">
        <v>7223.2</v>
      </c>
      <c r="J39" s="8"/>
      <c r="K39" s="8">
        <v>674.9</v>
      </c>
      <c r="L39" s="8">
        <v>9829.9</v>
      </c>
      <c r="M39" s="8"/>
      <c r="N39" s="8">
        <v>2598.6</v>
      </c>
      <c r="O39" s="8"/>
      <c r="P39" s="8"/>
      <c r="Q39" s="16">
        <v>2533.5</v>
      </c>
      <c r="R39" s="23">
        <f t="shared" si="2"/>
        <v>29440.799999999996</v>
      </c>
    </row>
    <row r="40" spans="1:18" s="21" customFormat="1" ht="13.5" customHeight="1">
      <c r="A40" s="24">
        <v>2022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>
        <v>21939</v>
      </c>
      <c r="M40" s="8"/>
      <c r="N40" s="8">
        <v>14297.4</v>
      </c>
      <c r="O40" s="8"/>
      <c r="P40" s="8"/>
      <c r="Q40" s="16"/>
      <c r="R40" s="23">
        <f t="shared" si="2"/>
        <v>36236.4</v>
      </c>
    </row>
    <row r="41" spans="1:18" s="21" customFormat="1" ht="13.5" customHeight="1" thickBot="1">
      <c r="A41" s="24">
        <v>2023</v>
      </c>
      <c r="B41" s="8"/>
      <c r="C41" s="8"/>
      <c r="D41" s="8"/>
      <c r="E41" s="8"/>
      <c r="F41" s="8"/>
      <c r="G41" s="8"/>
      <c r="H41" s="8"/>
      <c r="I41" s="8">
        <v>2416</v>
      </c>
      <c r="J41" s="8">
        <v>3044.2</v>
      </c>
      <c r="K41" s="8"/>
      <c r="L41" s="8">
        <v>7389.2</v>
      </c>
      <c r="M41" s="8"/>
      <c r="N41" s="8">
        <v>3186.7</v>
      </c>
      <c r="O41" s="8"/>
      <c r="P41" s="8"/>
      <c r="Q41" s="16"/>
      <c r="R41" s="23">
        <f t="shared" si="2"/>
        <v>16036.099999999999</v>
      </c>
    </row>
    <row r="42" spans="1:18" s="21" customFormat="1" ht="16.5" customHeight="1" thickBot="1">
      <c r="A42" s="26" t="s">
        <v>14</v>
      </c>
      <c r="B42" s="27">
        <f>SUM(B28:B41)</f>
        <v>0</v>
      </c>
      <c r="C42" s="27">
        <f aca="true" t="shared" si="3" ref="C42:R42">SUM(C28:C41)</f>
        <v>0</v>
      </c>
      <c r="D42" s="27">
        <f t="shared" si="3"/>
        <v>0</v>
      </c>
      <c r="E42" s="27">
        <f t="shared" si="3"/>
        <v>0</v>
      </c>
      <c r="F42" s="27">
        <f t="shared" si="3"/>
        <v>0</v>
      </c>
      <c r="G42" s="27">
        <f t="shared" si="3"/>
        <v>10536</v>
      </c>
      <c r="H42" s="27">
        <f t="shared" si="3"/>
        <v>26449.100000000002</v>
      </c>
      <c r="I42" s="27">
        <f t="shared" si="3"/>
        <v>9639.2</v>
      </c>
      <c r="J42" s="27">
        <f t="shared" si="3"/>
        <v>10527</v>
      </c>
      <c r="K42" s="27">
        <f t="shared" si="3"/>
        <v>23503</v>
      </c>
      <c r="L42" s="27">
        <f t="shared" si="3"/>
        <v>166801.1</v>
      </c>
      <c r="M42" s="27">
        <f t="shared" si="3"/>
        <v>0</v>
      </c>
      <c r="N42" s="27">
        <f t="shared" si="3"/>
        <v>61015</v>
      </c>
      <c r="O42" s="27">
        <f t="shared" si="3"/>
        <v>0</v>
      </c>
      <c r="P42" s="27">
        <f t="shared" si="3"/>
        <v>0</v>
      </c>
      <c r="Q42" s="27">
        <f t="shared" si="3"/>
        <v>4445.3</v>
      </c>
      <c r="R42" s="29">
        <f t="shared" si="3"/>
        <v>312915.7</v>
      </c>
    </row>
    <row r="43" spans="1:2" ht="12.75">
      <c r="A43" s="4" t="s">
        <v>15</v>
      </c>
      <c r="B43" s="5" t="s">
        <v>17</v>
      </c>
    </row>
    <row r="44" spans="1:18" ht="12.75">
      <c r="A44" s="18"/>
      <c r="B44" s="18"/>
      <c r="C44" s="5"/>
      <c r="R44" s="22"/>
    </row>
    <row r="45" spans="1:18" ht="12.75">
      <c r="A45" s="1"/>
      <c r="B45" s="1"/>
      <c r="C45" s="13"/>
      <c r="R45" s="57"/>
    </row>
  </sheetData>
  <sheetProtection/>
  <mergeCells count="4">
    <mergeCell ref="A1:R1"/>
    <mergeCell ref="A24:R24"/>
    <mergeCell ref="A2:R2"/>
    <mergeCell ref="A25:R25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7.7109375" style="13" customWidth="1"/>
    <col min="2" max="2" width="7.421875" style="13" customWidth="1"/>
    <col min="3" max="6" width="7.421875" style="10" customWidth="1"/>
    <col min="7" max="7" width="7.8515625" style="10" customWidth="1"/>
    <col min="8" max="8" width="9.00390625" style="10" customWidth="1"/>
    <col min="9" max="10" width="9.28125" style="10" customWidth="1"/>
    <col min="11" max="11" width="9.421875" style="10" customWidth="1"/>
    <col min="12" max="12" width="8.8515625" style="10" customWidth="1"/>
    <col min="13" max="14" width="9.7109375" style="10" customWidth="1"/>
    <col min="15" max="15" width="6.7109375" style="10" customWidth="1"/>
    <col min="16" max="16" width="7.421875" style="10" customWidth="1"/>
    <col min="17" max="17" width="7.7109375" style="10" customWidth="1"/>
    <col min="18" max="18" width="10.7109375" style="10" customWidth="1"/>
    <col min="19" max="22" width="11.421875" style="10" customWidth="1"/>
    <col min="23" max="16384" width="11.421875" style="22" customWidth="1"/>
  </cols>
  <sheetData>
    <row r="1" spans="1:18" ht="15.75">
      <c r="A1" s="61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2.75">
      <c r="A2" s="64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ht="13.5" thickBot="1"/>
    <row r="4" spans="1:18" s="44" customFormat="1" ht="16.5" customHeight="1" thickBot="1">
      <c r="A4" s="26" t="s">
        <v>0</v>
      </c>
      <c r="B4" s="40" t="s">
        <v>22</v>
      </c>
      <c r="C4" s="40" t="s">
        <v>1</v>
      </c>
      <c r="D4" s="40" t="s">
        <v>2</v>
      </c>
      <c r="E4" s="40" t="s">
        <v>3</v>
      </c>
      <c r="F4" s="40" t="s">
        <v>4</v>
      </c>
      <c r="G4" s="40" t="s">
        <v>5</v>
      </c>
      <c r="H4" s="40" t="s">
        <v>6</v>
      </c>
      <c r="I4" s="40" t="s">
        <v>7</v>
      </c>
      <c r="J4" s="40" t="s">
        <v>35</v>
      </c>
      <c r="K4" s="40" t="s">
        <v>8</v>
      </c>
      <c r="L4" s="40" t="s">
        <v>9</v>
      </c>
      <c r="M4" s="40" t="s">
        <v>23</v>
      </c>
      <c r="N4" s="40" t="s">
        <v>10</v>
      </c>
      <c r="O4" s="40" t="s">
        <v>11</v>
      </c>
      <c r="P4" s="40" t="s">
        <v>12</v>
      </c>
      <c r="Q4" s="42" t="s">
        <v>13</v>
      </c>
      <c r="R4" s="43" t="s">
        <v>14</v>
      </c>
    </row>
    <row r="5" spans="1:18" s="21" customFormat="1" ht="13.5" customHeight="1">
      <c r="A5" s="24">
        <v>2010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6"/>
      <c r="R5" s="23">
        <f aca="true" t="shared" si="0" ref="R5:R18">SUM(B5:Q5)</f>
        <v>0</v>
      </c>
    </row>
    <row r="6" spans="1:18" s="21" customFormat="1" ht="13.5" customHeight="1">
      <c r="A6" s="24">
        <v>2011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6"/>
      <c r="R6" s="23">
        <f t="shared" si="0"/>
        <v>0</v>
      </c>
    </row>
    <row r="7" spans="1:18" s="21" customFormat="1" ht="13.5" customHeight="1">
      <c r="A7" s="24">
        <v>2012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6"/>
      <c r="R7" s="23">
        <f t="shared" si="0"/>
        <v>0</v>
      </c>
    </row>
    <row r="8" spans="1:18" s="21" customFormat="1" ht="13.5" customHeight="1">
      <c r="A8" s="24">
        <v>2013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6"/>
      <c r="R8" s="23">
        <f t="shared" si="0"/>
        <v>0</v>
      </c>
    </row>
    <row r="9" spans="1:18" s="21" customFormat="1" ht="13.5" customHeight="1">
      <c r="A9" s="24">
        <v>2014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6"/>
      <c r="R9" s="23">
        <f t="shared" si="0"/>
        <v>0</v>
      </c>
    </row>
    <row r="10" spans="1:18" s="21" customFormat="1" ht="13.5" customHeight="1">
      <c r="A10" s="24">
        <v>2015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6"/>
      <c r="R10" s="23">
        <f t="shared" si="0"/>
        <v>0</v>
      </c>
    </row>
    <row r="11" spans="1:18" s="21" customFormat="1" ht="13.5" customHeight="1">
      <c r="A11" s="24">
        <v>2016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6"/>
      <c r="R11" s="23">
        <f t="shared" si="0"/>
        <v>0</v>
      </c>
    </row>
    <row r="12" spans="1:18" s="21" customFormat="1" ht="13.5" customHeight="1">
      <c r="A12" s="24">
        <v>2017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6"/>
      <c r="R12" s="23">
        <f t="shared" si="0"/>
        <v>0</v>
      </c>
    </row>
    <row r="13" spans="1:18" s="21" customFormat="1" ht="13.5" customHeight="1">
      <c r="A13" s="24">
        <v>2018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6"/>
      <c r="R13" s="23">
        <f t="shared" si="0"/>
        <v>0</v>
      </c>
    </row>
    <row r="14" spans="1:18" s="21" customFormat="1" ht="13.5" customHeight="1">
      <c r="A14" s="24">
        <v>2019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6"/>
      <c r="R14" s="23">
        <f t="shared" si="0"/>
        <v>0</v>
      </c>
    </row>
    <row r="15" spans="1:18" s="21" customFormat="1" ht="13.5" customHeight="1">
      <c r="A15" s="24">
        <v>2020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6"/>
      <c r="R15" s="23">
        <f t="shared" si="0"/>
        <v>0</v>
      </c>
    </row>
    <row r="16" spans="1:18" s="21" customFormat="1" ht="13.5" customHeight="1">
      <c r="A16" s="24">
        <v>2021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6"/>
      <c r="R16" s="23">
        <f t="shared" si="0"/>
        <v>0</v>
      </c>
    </row>
    <row r="17" spans="1:18" s="21" customFormat="1" ht="13.5" customHeight="1">
      <c r="A17" s="24">
        <v>2022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6"/>
      <c r="R17" s="23">
        <f t="shared" si="0"/>
        <v>0</v>
      </c>
    </row>
    <row r="18" spans="1:18" s="21" customFormat="1" ht="13.5" customHeight="1" thickBot="1">
      <c r="A18" s="24">
        <v>2023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6"/>
      <c r="R18" s="23">
        <f t="shared" si="0"/>
        <v>0</v>
      </c>
    </row>
    <row r="19" spans="1:22" s="21" customFormat="1" ht="16.5" customHeight="1" thickBot="1">
      <c r="A19" s="26" t="s">
        <v>14</v>
      </c>
      <c r="B19" s="27">
        <f>SUM(B5:B18)</f>
        <v>0</v>
      </c>
      <c r="C19" s="27">
        <f aca="true" t="shared" si="1" ref="C19:R19">SUM(C5:C18)</f>
        <v>0</v>
      </c>
      <c r="D19" s="27">
        <f t="shared" si="1"/>
        <v>0</v>
      </c>
      <c r="E19" s="27">
        <f t="shared" si="1"/>
        <v>0</v>
      </c>
      <c r="F19" s="27">
        <f t="shared" si="1"/>
        <v>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  <c r="K19" s="27">
        <f t="shared" si="1"/>
        <v>0</v>
      </c>
      <c r="L19" s="27">
        <f t="shared" si="1"/>
        <v>0</v>
      </c>
      <c r="M19" s="27">
        <f t="shared" si="1"/>
        <v>0</v>
      </c>
      <c r="N19" s="27">
        <f t="shared" si="1"/>
        <v>0</v>
      </c>
      <c r="O19" s="27">
        <f t="shared" si="1"/>
        <v>0</v>
      </c>
      <c r="P19" s="27">
        <f t="shared" si="1"/>
        <v>0</v>
      </c>
      <c r="Q19" s="27">
        <f t="shared" si="1"/>
        <v>0</v>
      </c>
      <c r="R19" s="29">
        <f t="shared" si="1"/>
        <v>0</v>
      </c>
      <c r="S19" s="11"/>
      <c r="T19" s="11"/>
      <c r="U19" s="11"/>
      <c r="V19" s="11"/>
    </row>
    <row r="20" spans="1:2" ht="12.75">
      <c r="A20" s="4" t="s">
        <v>15</v>
      </c>
      <c r="B20" s="5" t="s">
        <v>17</v>
      </c>
    </row>
    <row r="21" spans="1:3" ht="12.75">
      <c r="A21" s="18"/>
      <c r="B21" s="18"/>
      <c r="C21" s="5"/>
    </row>
    <row r="22" spans="1:3" ht="12.75">
      <c r="A22" s="1"/>
      <c r="B22" s="1"/>
      <c r="C22" s="13"/>
    </row>
    <row r="24" spans="1:18" ht="15.75">
      <c r="A24" s="61" t="s">
        <v>31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</row>
    <row r="25" spans="1:18" ht="12.75">
      <c r="A25" s="64" t="s">
        <v>19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</row>
    <row r="26" ht="13.5" thickBot="1"/>
    <row r="27" spans="1:18" s="44" customFormat="1" ht="16.5" customHeight="1" thickBot="1">
      <c r="A27" s="26" t="s">
        <v>0</v>
      </c>
      <c r="B27" s="40" t="s">
        <v>22</v>
      </c>
      <c r="C27" s="40" t="s">
        <v>1</v>
      </c>
      <c r="D27" s="40" t="s">
        <v>2</v>
      </c>
      <c r="E27" s="40" t="s">
        <v>3</v>
      </c>
      <c r="F27" s="40" t="s">
        <v>4</v>
      </c>
      <c r="G27" s="40" t="s">
        <v>5</v>
      </c>
      <c r="H27" s="40" t="s">
        <v>6</v>
      </c>
      <c r="I27" s="40" t="s">
        <v>7</v>
      </c>
      <c r="J27" s="40" t="s">
        <v>35</v>
      </c>
      <c r="K27" s="40" t="s">
        <v>8</v>
      </c>
      <c r="L27" s="40" t="s">
        <v>9</v>
      </c>
      <c r="M27" s="40" t="s">
        <v>23</v>
      </c>
      <c r="N27" s="40" t="s">
        <v>10</v>
      </c>
      <c r="O27" s="40" t="s">
        <v>11</v>
      </c>
      <c r="P27" s="40" t="s">
        <v>12</v>
      </c>
      <c r="Q27" s="42" t="s">
        <v>13</v>
      </c>
      <c r="R27" s="43" t="s">
        <v>14</v>
      </c>
    </row>
    <row r="28" spans="1:18" s="21" customFormat="1" ht="13.5" customHeight="1">
      <c r="A28" s="24">
        <v>2010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6"/>
      <c r="R28" s="23">
        <f aca="true" t="shared" si="2" ref="R28:R41">SUM(B28:Q28)</f>
        <v>0</v>
      </c>
    </row>
    <row r="29" spans="1:18" s="21" customFormat="1" ht="13.5" customHeight="1">
      <c r="A29" s="24">
        <v>2011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6"/>
      <c r="R29" s="23">
        <f t="shared" si="2"/>
        <v>0</v>
      </c>
    </row>
    <row r="30" spans="1:18" s="21" customFormat="1" ht="13.5" customHeight="1">
      <c r="A30" s="24">
        <v>2012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6"/>
      <c r="R30" s="23">
        <f t="shared" si="2"/>
        <v>0</v>
      </c>
    </row>
    <row r="31" spans="1:18" s="21" customFormat="1" ht="13.5" customHeight="1">
      <c r="A31" s="24">
        <v>2013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6"/>
      <c r="R31" s="23">
        <f t="shared" si="2"/>
        <v>0</v>
      </c>
    </row>
    <row r="32" spans="1:18" s="21" customFormat="1" ht="14.25" customHeight="1">
      <c r="A32" s="24">
        <v>2014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6"/>
      <c r="R32" s="23">
        <f t="shared" si="2"/>
        <v>0</v>
      </c>
    </row>
    <row r="33" spans="1:18" s="21" customFormat="1" ht="13.5" customHeight="1">
      <c r="A33" s="24">
        <v>2015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6"/>
      <c r="R33" s="23">
        <f t="shared" si="2"/>
        <v>0</v>
      </c>
    </row>
    <row r="34" spans="1:18" s="21" customFormat="1" ht="13.5" customHeight="1">
      <c r="A34" s="24">
        <v>2016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6"/>
      <c r="R34" s="23">
        <f t="shared" si="2"/>
        <v>0</v>
      </c>
    </row>
    <row r="35" spans="1:18" s="21" customFormat="1" ht="13.5" customHeight="1">
      <c r="A35" s="24">
        <v>2017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6"/>
      <c r="R35" s="23">
        <f t="shared" si="2"/>
        <v>0</v>
      </c>
    </row>
    <row r="36" spans="1:18" s="21" customFormat="1" ht="13.5" customHeight="1">
      <c r="A36" s="24">
        <v>2018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6"/>
      <c r="R36" s="23">
        <f t="shared" si="2"/>
        <v>0</v>
      </c>
    </row>
    <row r="37" spans="1:18" s="21" customFormat="1" ht="13.5" customHeight="1">
      <c r="A37" s="24">
        <v>2019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6"/>
      <c r="R37" s="23">
        <f t="shared" si="2"/>
        <v>0</v>
      </c>
    </row>
    <row r="38" spans="1:18" s="21" customFormat="1" ht="13.5" customHeight="1">
      <c r="A38" s="24">
        <v>2020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6"/>
      <c r="R38" s="23">
        <f t="shared" si="2"/>
        <v>0</v>
      </c>
    </row>
    <row r="39" spans="1:18" s="21" customFormat="1" ht="13.5" customHeight="1">
      <c r="A39" s="24">
        <v>2021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6"/>
      <c r="R39" s="23">
        <f t="shared" si="2"/>
        <v>0</v>
      </c>
    </row>
    <row r="40" spans="1:18" s="21" customFormat="1" ht="13.5" customHeight="1">
      <c r="A40" s="24">
        <v>2022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6"/>
      <c r="R40" s="23">
        <f t="shared" si="2"/>
        <v>0</v>
      </c>
    </row>
    <row r="41" spans="1:18" s="21" customFormat="1" ht="13.5" customHeight="1" thickBot="1">
      <c r="A41" s="24">
        <v>2023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6"/>
      <c r="R41" s="23">
        <f t="shared" si="2"/>
        <v>0</v>
      </c>
    </row>
    <row r="42" spans="1:18" s="21" customFormat="1" ht="16.5" customHeight="1" thickBot="1">
      <c r="A42" s="26" t="s">
        <v>14</v>
      </c>
      <c r="B42" s="27">
        <f>SUM(B28:B41)</f>
        <v>0</v>
      </c>
      <c r="C42" s="27">
        <f aca="true" t="shared" si="3" ref="C42:R42">SUM(C28:C41)</f>
        <v>0</v>
      </c>
      <c r="D42" s="27">
        <f t="shared" si="3"/>
        <v>0</v>
      </c>
      <c r="E42" s="27">
        <f t="shared" si="3"/>
        <v>0</v>
      </c>
      <c r="F42" s="27">
        <f t="shared" si="3"/>
        <v>0</v>
      </c>
      <c r="G42" s="27">
        <f t="shared" si="3"/>
        <v>0</v>
      </c>
      <c r="H42" s="27">
        <f t="shared" si="3"/>
        <v>0</v>
      </c>
      <c r="I42" s="27">
        <f t="shared" si="3"/>
        <v>0</v>
      </c>
      <c r="J42" s="27">
        <f t="shared" si="3"/>
        <v>0</v>
      </c>
      <c r="K42" s="27">
        <f t="shared" si="3"/>
        <v>0</v>
      </c>
      <c r="L42" s="27">
        <f t="shared" si="3"/>
        <v>0</v>
      </c>
      <c r="M42" s="27">
        <f t="shared" si="3"/>
        <v>0</v>
      </c>
      <c r="N42" s="27">
        <f t="shared" si="3"/>
        <v>0</v>
      </c>
      <c r="O42" s="27">
        <f t="shared" si="3"/>
        <v>0</v>
      </c>
      <c r="P42" s="27">
        <f t="shared" si="3"/>
        <v>0</v>
      </c>
      <c r="Q42" s="28">
        <f t="shared" si="3"/>
        <v>0</v>
      </c>
      <c r="R42" s="29">
        <f t="shared" si="3"/>
        <v>0</v>
      </c>
    </row>
    <row r="43" spans="1:2" ht="12.75">
      <c r="A43" s="4" t="s">
        <v>15</v>
      </c>
      <c r="B43" s="5" t="s">
        <v>17</v>
      </c>
    </row>
    <row r="44" spans="1:3" ht="12.75">
      <c r="A44" s="18"/>
      <c r="B44" s="18"/>
      <c r="C44" s="5"/>
    </row>
    <row r="45" spans="1:3" ht="12.75">
      <c r="A45" s="1"/>
      <c r="B45" s="1"/>
      <c r="C45" s="13"/>
    </row>
  </sheetData>
  <sheetProtection/>
  <mergeCells count="4">
    <mergeCell ref="A1:R1"/>
    <mergeCell ref="A24:R24"/>
    <mergeCell ref="A2:R2"/>
    <mergeCell ref="A25:R25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7.7109375" style="13" customWidth="1"/>
    <col min="2" max="2" width="6.8515625" style="13" customWidth="1"/>
    <col min="3" max="5" width="6.8515625" style="10" customWidth="1"/>
    <col min="6" max="6" width="7.421875" style="10" customWidth="1"/>
    <col min="7" max="7" width="7.8515625" style="10" bestFit="1" customWidth="1"/>
    <col min="8" max="8" width="8.140625" style="10" customWidth="1"/>
    <col min="9" max="11" width="9.7109375" style="10" customWidth="1"/>
    <col min="12" max="13" width="8.8515625" style="10" customWidth="1"/>
    <col min="14" max="14" width="8.57421875" style="10" customWidth="1"/>
    <col min="15" max="15" width="8.7109375" style="10" customWidth="1"/>
    <col min="16" max="16" width="8.421875" style="10" customWidth="1"/>
    <col min="17" max="17" width="7.7109375" style="10" customWidth="1"/>
    <col min="18" max="18" width="10.7109375" style="10" customWidth="1"/>
    <col min="19" max="16384" width="11.421875" style="10" customWidth="1"/>
  </cols>
  <sheetData>
    <row r="1" spans="1:18" ht="15.75">
      <c r="A1" s="61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2.75">
      <c r="A2" s="64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ht="13.5" thickBot="1"/>
    <row r="4" spans="1:18" s="45" customFormat="1" ht="16.5" customHeight="1" thickBot="1">
      <c r="A4" s="26" t="s">
        <v>0</v>
      </c>
      <c r="B4" s="40" t="s">
        <v>22</v>
      </c>
      <c r="C4" s="40" t="s">
        <v>1</v>
      </c>
      <c r="D4" s="40" t="s">
        <v>2</v>
      </c>
      <c r="E4" s="40" t="s">
        <v>3</v>
      </c>
      <c r="F4" s="40" t="s">
        <v>4</v>
      </c>
      <c r="G4" s="40" t="s">
        <v>5</v>
      </c>
      <c r="H4" s="40" t="s">
        <v>6</v>
      </c>
      <c r="I4" s="40" t="s">
        <v>7</v>
      </c>
      <c r="J4" s="40" t="s">
        <v>35</v>
      </c>
      <c r="K4" s="40" t="s">
        <v>8</v>
      </c>
      <c r="L4" s="40" t="s">
        <v>9</v>
      </c>
      <c r="M4" s="40" t="s">
        <v>23</v>
      </c>
      <c r="N4" s="40" t="s">
        <v>10</v>
      </c>
      <c r="O4" s="40" t="s">
        <v>11</v>
      </c>
      <c r="P4" s="40" t="s">
        <v>12</v>
      </c>
      <c r="Q4" s="42" t="s">
        <v>13</v>
      </c>
      <c r="R4" s="43" t="s">
        <v>14</v>
      </c>
    </row>
    <row r="5" spans="1:18" s="11" customFormat="1" ht="13.5" customHeight="1">
      <c r="A5" s="24">
        <v>2010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6"/>
      <c r="R5" s="23">
        <f aca="true" t="shared" si="0" ref="R5:R18">SUM(B5:Q5)</f>
        <v>0</v>
      </c>
    </row>
    <row r="6" spans="1:18" s="11" customFormat="1" ht="13.5" customHeight="1">
      <c r="A6" s="24">
        <v>2011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6"/>
      <c r="R6" s="23">
        <f t="shared" si="0"/>
        <v>0</v>
      </c>
    </row>
    <row r="7" spans="1:18" s="11" customFormat="1" ht="13.5" customHeight="1">
      <c r="A7" s="24">
        <v>2012</v>
      </c>
      <c r="B7" s="8"/>
      <c r="C7" s="8"/>
      <c r="D7" s="8"/>
      <c r="E7" s="8"/>
      <c r="F7" s="8"/>
      <c r="G7" s="8"/>
      <c r="H7" s="8"/>
      <c r="I7" s="8">
        <v>191.00000000000003</v>
      </c>
      <c r="J7" s="8"/>
      <c r="K7" s="8"/>
      <c r="L7" s="8">
        <v>58.3</v>
      </c>
      <c r="M7" s="8"/>
      <c r="N7" s="8"/>
      <c r="O7" s="8"/>
      <c r="P7" s="8"/>
      <c r="Q7" s="16"/>
      <c r="R7" s="23">
        <f t="shared" si="0"/>
        <v>249.3</v>
      </c>
    </row>
    <row r="8" spans="1:18" s="11" customFormat="1" ht="13.5" customHeight="1">
      <c r="A8" s="24">
        <v>2013</v>
      </c>
      <c r="B8" s="8"/>
      <c r="C8" s="8"/>
      <c r="D8" s="8"/>
      <c r="E8" s="8"/>
      <c r="F8" s="8"/>
      <c r="G8" s="8"/>
      <c r="H8" s="8"/>
      <c r="I8" s="8">
        <v>52.7</v>
      </c>
      <c r="J8" s="8"/>
      <c r="K8" s="8"/>
      <c r="L8" s="8"/>
      <c r="M8" s="8"/>
      <c r="N8" s="8"/>
      <c r="O8" s="8"/>
      <c r="P8" s="8"/>
      <c r="Q8" s="16"/>
      <c r="R8" s="23">
        <f t="shared" si="0"/>
        <v>52.7</v>
      </c>
    </row>
    <row r="9" spans="1:18" s="11" customFormat="1" ht="13.5" customHeight="1">
      <c r="A9" s="24">
        <v>2014</v>
      </c>
      <c r="B9" s="8"/>
      <c r="C9" s="8"/>
      <c r="D9" s="8"/>
      <c r="E9" s="8"/>
      <c r="F9" s="8"/>
      <c r="G9" s="8"/>
      <c r="H9" s="8"/>
      <c r="I9" s="8"/>
      <c r="J9" s="8"/>
      <c r="K9" s="8"/>
      <c r="L9" s="8">
        <v>31.5</v>
      </c>
      <c r="M9" s="8"/>
      <c r="N9" s="8"/>
      <c r="O9" s="8"/>
      <c r="P9" s="8"/>
      <c r="Q9" s="16"/>
      <c r="R9" s="23">
        <f t="shared" si="0"/>
        <v>31.5</v>
      </c>
    </row>
    <row r="10" spans="1:18" s="11" customFormat="1" ht="13.5" customHeight="1">
      <c r="A10" s="24">
        <v>2015</v>
      </c>
      <c r="B10" s="8"/>
      <c r="C10" s="8"/>
      <c r="D10" s="8"/>
      <c r="E10" s="8"/>
      <c r="F10" s="8"/>
      <c r="G10" s="8"/>
      <c r="H10" s="8"/>
      <c r="I10" s="8">
        <v>20.6</v>
      </c>
      <c r="J10" s="8"/>
      <c r="K10" s="8">
        <v>87.7</v>
      </c>
      <c r="L10" s="8"/>
      <c r="M10" s="8">
        <v>5.8</v>
      </c>
      <c r="N10" s="8"/>
      <c r="O10" s="8"/>
      <c r="P10" s="8"/>
      <c r="Q10" s="16"/>
      <c r="R10" s="23">
        <f t="shared" si="0"/>
        <v>114.10000000000001</v>
      </c>
    </row>
    <row r="11" spans="1:18" s="11" customFormat="1" ht="13.5" customHeight="1">
      <c r="A11" s="24">
        <v>2016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6"/>
      <c r="R11" s="23">
        <f t="shared" si="0"/>
        <v>0</v>
      </c>
    </row>
    <row r="12" spans="1:18" s="11" customFormat="1" ht="13.5" customHeight="1">
      <c r="A12" s="24">
        <v>2017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>
        <v>4.8</v>
      </c>
      <c r="O12" s="8"/>
      <c r="P12" s="8"/>
      <c r="Q12" s="16"/>
      <c r="R12" s="23">
        <f t="shared" si="0"/>
        <v>4.8</v>
      </c>
    </row>
    <row r="13" spans="1:18" s="11" customFormat="1" ht="13.5" customHeight="1">
      <c r="A13" s="24">
        <v>2018</v>
      </c>
      <c r="B13" s="8"/>
      <c r="C13" s="8"/>
      <c r="D13" s="8"/>
      <c r="E13" s="8"/>
      <c r="F13" s="8"/>
      <c r="G13" s="8">
        <v>21.1</v>
      </c>
      <c r="H13" s="8"/>
      <c r="I13" s="8"/>
      <c r="J13" s="8"/>
      <c r="K13" s="8"/>
      <c r="L13" s="8"/>
      <c r="M13" s="8"/>
      <c r="N13" s="8"/>
      <c r="O13" s="8">
        <v>3</v>
      </c>
      <c r="P13" s="8"/>
      <c r="Q13" s="16"/>
      <c r="R13" s="23">
        <f t="shared" si="0"/>
        <v>24.1</v>
      </c>
    </row>
    <row r="14" spans="1:18" s="11" customFormat="1" ht="13.5" customHeight="1">
      <c r="A14" s="24">
        <v>2019</v>
      </c>
      <c r="B14" s="8"/>
      <c r="C14" s="8"/>
      <c r="D14" s="8"/>
      <c r="E14" s="8"/>
      <c r="F14" s="8"/>
      <c r="G14" s="8">
        <v>26.4</v>
      </c>
      <c r="H14" s="8"/>
      <c r="I14" s="8"/>
      <c r="J14" s="8"/>
      <c r="K14" s="8"/>
      <c r="L14" s="8"/>
      <c r="M14" s="8"/>
      <c r="N14" s="8">
        <v>7.2</v>
      </c>
      <c r="O14" s="8">
        <v>2</v>
      </c>
      <c r="P14" s="8"/>
      <c r="Q14" s="16"/>
      <c r="R14" s="23">
        <f t="shared" si="0"/>
        <v>35.6</v>
      </c>
    </row>
    <row r="15" spans="1:18" s="11" customFormat="1" ht="13.5" customHeight="1">
      <c r="A15" s="24">
        <v>2020</v>
      </c>
      <c r="B15" s="8"/>
      <c r="C15" s="8"/>
      <c r="D15" s="8"/>
      <c r="E15" s="8"/>
      <c r="F15" s="8"/>
      <c r="G15" s="8">
        <v>21.3</v>
      </c>
      <c r="H15" s="8"/>
      <c r="I15" s="8"/>
      <c r="J15" s="8"/>
      <c r="K15" s="8"/>
      <c r="L15" s="8"/>
      <c r="M15" s="8"/>
      <c r="N15" s="8"/>
      <c r="O15" s="8">
        <v>8</v>
      </c>
      <c r="P15" s="8"/>
      <c r="Q15" s="16"/>
      <c r="R15" s="23">
        <f t="shared" si="0"/>
        <v>29.3</v>
      </c>
    </row>
    <row r="16" spans="1:18" s="11" customFormat="1" ht="13.5" customHeight="1">
      <c r="A16" s="24">
        <v>2021</v>
      </c>
      <c r="B16" s="8"/>
      <c r="C16" s="8"/>
      <c r="D16" s="8"/>
      <c r="E16" s="8"/>
      <c r="F16" s="8"/>
      <c r="G16" s="8">
        <v>67.3</v>
      </c>
      <c r="H16" s="8"/>
      <c r="I16" s="8"/>
      <c r="J16" s="8"/>
      <c r="K16" s="8"/>
      <c r="L16" s="8"/>
      <c r="M16" s="8"/>
      <c r="N16" s="8">
        <v>6</v>
      </c>
      <c r="O16" s="8">
        <v>24</v>
      </c>
      <c r="P16" s="8"/>
      <c r="Q16" s="16"/>
      <c r="R16" s="23">
        <f t="shared" si="0"/>
        <v>97.3</v>
      </c>
    </row>
    <row r="17" spans="1:18" s="11" customFormat="1" ht="13.5" customHeight="1">
      <c r="A17" s="24">
        <v>2022</v>
      </c>
      <c r="B17" s="8"/>
      <c r="C17" s="8"/>
      <c r="D17" s="8"/>
      <c r="E17" s="8"/>
      <c r="F17" s="8"/>
      <c r="G17" s="8">
        <v>58.1</v>
      </c>
      <c r="H17" s="8"/>
      <c r="I17" s="8"/>
      <c r="J17" s="8"/>
      <c r="K17" s="8"/>
      <c r="L17" s="8"/>
      <c r="M17" s="8"/>
      <c r="N17" s="8"/>
      <c r="O17" s="8"/>
      <c r="P17" s="8"/>
      <c r="Q17" s="16"/>
      <c r="R17" s="23">
        <f t="shared" si="0"/>
        <v>58.1</v>
      </c>
    </row>
    <row r="18" spans="1:18" s="11" customFormat="1" ht="13.5" customHeight="1" thickBot="1">
      <c r="A18" s="24">
        <v>2023</v>
      </c>
      <c r="B18" s="8"/>
      <c r="C18" s="8"/>
      <c r="D18" s="8"/>
      <c r="E18" s="8"/>
      <c r="F18" s="8"/>
      <c r="G18" s="8">
        <v>63.1</v>
      </c>
      <c r="H18" s="8"/>
      <c r="I18" s="8"/>
      <c r="J18" s="8"/>
      <c r="K18" s="8"/>
      <c r="L18" s="8"/>
      <c r="M18" s="8"/>
      <c r="N18" s="8"/>
      <c r="O18" s="8">
        <v>4.2</v>
      </c>
      <c r="P18" s="8"/>
      <c r="Q18" s="16"/>
      <c r="R18" s="23">
        <f t="shared" si="0"/>
        <v>67.3</v>
      </c>
    </row>
    <row r="19" spans="1:18" s="11" customFormat="1" ht="16.5" customHeight="1" thickBot="1">
      <c r="A19" s="26" t="s">
        <v>14</v>
      </c>
      <c r="B19" s="27">
        <f>SUM(B5:B18)</f>
        <v>0</v>
      </c>
      <c r="C19" s="27">
        <f aca="true" t="shared" si="1" ref="C19:R19">SUM(C5:C18)</f>
        <v>0</v>
      </c>
      <c r="D19" s="27">
        <f t="shared" si="1"/>
        <v>0</v>
      </c>
      <c r="E19" s="27">
        <f t="shared" si="1"/>
        <v>0</v>
      </c>
      <c r="F19" s="27">
        <f t="shared" si="1"/>
        <v>0</v>
      </c>
      <c r="G19" s="27">
        <f t="shared" si="1"/>
        <v>257.3</v>
      </c>
      <c r="H19" s="27">
        <f t="shared" si="1"/>
        <v>0</v>
      </c>
      <c r="I19" s="27">
        <f t="shared" si="1"/>
        <v>264.30000000000007</v>
      </c>
      <c r="J19" s="27">
        <f t="shared" si="1"/>
        <v>0</v>
      </c>
      <c r="K19" s="27">
        <f t="shared" si="1"/>
        <v>87.7</v>
      </c>
      <c r="L19" s="27">
        <f t="shared" si="1"/>
        <v>89.8</v>
      </c>
      <c r="M19" s="27">
        <f t="shared" si="1"/>
        <v>5.8</v>
      </c>
      <c r="N19" s="27">
        <f t="shared" si="1"/>
        <v>18</v>
      </c>
      <c r="O19" s="27">
        <f t="shared" si="1"/>
        <v>41.2</v>
      </c>
      <c r="P19" s="27">
        <f t="shared" si="1"/>
        <v>0</v>
      </c>
      <c r="Q19" s="27">
        <f t="shared" si="1"/>
        <v>0</v>
      </c>
      <c r="R19" s="29">
        <f t="shared" si="1"/>
        <v>764.0999999999999</v>
      </c>
    </row>
    <row r="20" spans="1:2" ht="12.75">
      <c r="A20" s="4" t="s">
        <v>15</v>
      </c>
      <c r="B20" s="5" t="s">
        <v>17</v>
      </c>
    </row>
    <row r="21" spans="1:2" ht="12.75">
      <c r="A21" s="5"/>
      <c r="B21" s="5"/>
    </row>
    <row r="24" spans="1:18" ht="15.75">
      <c r="A24" s="61" t="s">
        <v>32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</row>
    <row r="25" spans="1:18" ht="12.75">
      <c r="A25" s="64" t="s">
        <v>19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</row>
    <row r="26" ht="13.5" thickBot="1"/>
    <row r="27" spans="1:18" s="45" customFormat="1" ht="16.5" customHeight="1" thickBot="1">
      <c r="A27" s="26" t="s">
        <v>0</v>
      </c>
      <c r="B27" s="40" t="s">
        <v>22</v>
      </c>
      <c r="C27" s="40" t="s">
        <v>1</v>
      </c>
      <c r="D27" s="40" t="s">
        <v>2</v>
      </c>
      <c r="E27" s="40" t="s">
        <v>3</v>
      </c>
      <c r="F27" s="40" t="s">
        <v>4</v>
      </c>
      <c r="G27" s="40" t="s">
        <v>5</v>
      </c>
      <c r="H27" s="40" t="s">
        <v>6</v>
      </c>
      <c r="I27" s="40" t="s">
        <v>7</v>
      </c>
      <c r="J27" s="40" t="s">
        <v>35</v>
      </c>
      <c r="K27" s="40" t="s">
        <v>8</v>
      </c>
      <c r="L27" s="40" t="s">
        <v>9</v>
      </c>
      <c r="M27" s="40" t="s">
        <v>23</v>
      </c>
      <c r="N27" s="40" t="s">
        <v>10</v>
      </c>
      <c r="O27" s="40" t="s">
        <v>11</v>
      </c>
      <c r="P27" s="40" t="s">
        <v>12</v>
      </c>
      <c r="Q27" s="42" t="s">
        <v>13</v>
      </c>
      <c r="R27" s="43" t="s">
        <v>14</v>
      </c>
    </row>
    <row r="28" spans="1:18" s="11" customFormat="1" ht="13.5" customHeight="1">
      <c r="A28" s="24">
        <v>2010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6"/>
      <c r="R28" s="23">
        <f aca="true" t="shared" si="2" ref="R28:R41">SUM(B28:Q28)</f>
        <v>0</v>
      </c>
    </row>
    <row r="29" spans="1:18" s="11" customFormat="1" ht="13.5" customHeight="1">
      <c r="A29" s="24">
        <v>2011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6"/>
      <c r="R29" s="23">
        <f t="shared" si="2"/>
        <v>0</v>
      </c>
    </row>
    <row r="30" spans="1:18" s="11" customFormat="1" ht="13.5" customHeight="1">
      <c r="A30" s="24">
        <v>2012</v>
      </c>
      <c r="B30" s="8"/>
      <c r="C30" s="8"/>
      <c r="D30" s="8"/>
      <c r="E30" s="8"/>
      <c r="F30" s="8"/>
      <c r="G30" s="8"/>
      <c r="H30" s="8"/>
      <c r="I30" s="8">
        <v>68584.8</v>
      </c>
      <c r="J30" s="8"/>
      <c r="K30" s="8"/>
      <c r="L30" s="8">
        <v>7321.1</v>
      </c>
      <c r="M30" s="8"/>
      <c r="N30" s="8"/>
      <c r="O30" s="8"/>
      <c r="P30" s="8"/>
      <c r="Q30" s="16"/>
      <c r="R30" s="23">
        <f t="shared" si="2"/>
        <v>75905.90000000001</v>
      </c>
    </row>
    <row r="31" spans="1:18" s="11" customFormat="1" ht="13.5" customHeight="1">
      <c r="A31" s="24">
        <v>2013</v>
      </c>
      <c r="B31" s="8"/>
      <c r="C31" s="8"/>
      <c r="D31" s="8"/>
      <c r="E31" s="8"/>
      <c r="F31" s="8"/>
      <c r="G31" s="8"/>
      <c r="H31" s="8"/>
      <c r="I31" s="8">
        <v>23276</v>
      </c>
      <c r="J31" s="8"/>
      <c r="K31" s="8"/>
      <c r="L31" s="8"/>
      <c r="M31" s="8"/>
      <c r="N31" s="8"/>
      <c r="O31" s="8"/>
      <c r="P31" s="8"/>
      <c r="Q31" s="16"/>
      <c r="R31" s="23">
        <f t="shared" si="2"/>
        <v>23276</v>
      </c>
    </row>
    <row r="32" spans="1:18" s="11" customFormat="1" ht="13.5" customHeight="1">
      <c r="A32" s="24">
        <v>2014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>
        <v>10498.7</v>
      </c>
      <c r="M32" s="8"/>
      <c r="N32" s="8"/>
      <c r="O32" s="8"/>
      <c r="P32" s="8"/>
      <c r="Q32" s="16"/>
      <c r="R32" s="23">
        <f t="shared" si="2"/>
        <v>10498.7</v>
      </c>
    </row>
    <row r="33" spans="1:18" s="11" customFormat="1" ht="13.5" customHeight="1">
      <c r="A33" s="24">
        <v>2015</v>
      </c>
      <c r="B33" s="8"/>
      <c r="C33" s="8"/>
      <c r="D33" s="8"/>
      <c r="E33" s="8"/>
      <c r="F33" s="8"/>
      <c r="G33" s="8"/>
      <c r="H33" s="8"/>
      <c r="I33" s="8">
        <v>6935.8</v>
      </c>
      <c r="J33" s="8"/>
      <c r="K33" s="8">
        <v>14293.4</v>
      </c>
      <c r="L33" s="8"/>
      <c r="M33" s="8">
        <v>592.1</v>
      </c>
      <c r="N33" s="8"/>
      <c r="O33" s="8"/>
      <c r="P33" s="8"/>
      <c r="Q33" s="16"/>
      <c r="R33" s="23">
        <f t="shared" si="2"/>
        <v>21821.3</v>
      </c>
    </row>
    <row r="34" spans="1:18" s="11" customFormat="1" ht="13.5" customHeight="1">
      <c r="A34" s="24">
        <v>2016</v>
      </c>
      <c r="B34" s="8"/>
      <c r="C34" s="8"/>
      <c r="D34" s="8"/>
      <c r="E34" s="8"/>
      <c r="F34" s="8"/>
      <c r="G34" s="8"/>
      <c r="H34" s="8"/>
      <c r="I34" s="8"/>
      <c r="J34" s="8"/>
      <c r="K34" s="8">
        <v>1080.6</v>
      </c>
      <c r="L34" s="8"/>
      <c r="M34" s="8"/>
      <c r="N34" s="8"/>
      <c r="O34" s="8"/>
      <c r="P34" s="8"/>
      <c r="Q34" s="16"/>
      <c r="R34" s="23">
        <f t="shared" si="2"/>
        <v>1080.6</v>
      </c>
    </row>
    <row r="35" spans="1:18" s="11" customFormat="1" ht="13.5" customHeight="1">
      <c r="A35" s="24">
        <v>2017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>
        <v>2201.8</v>
      </c>
      <c r="O35" s="8"/>
      <c r="P35" s="8"/>
      <c r="Q35" s="16"/>
      <c r="R35" s="23">
        <f t="shared" si="2"/>
        <v>2201.8</v>
      </c>
    </row>
    <row r="36" spans="1:18" s="11" customFormat="1" ht="13.5" customHeight="1">
      <c r="A36" s="24">
        <v>2018</v>
      </c>
      <c r="B36" s="8"/>
      <c r="C36" s="8"/>
      <c r="D36" s="8"/>
      <c r="E36" s="8"/>
      <c r="F36" s="8"/>
      <c r="G36" s="8">
        <v>12596.1</v>
      </c>
      <c r="H36" s="8"/>
      <c r="I36" s="8"/>
      <c r="J36" s="8"/>
      <c r="K36" s="8"/>
      <c r="L36" s="8"/>
      <c r="M36" s="8"/>
      <c r="N36" s="8"/>
      <c r="O36" s="8">
        <v>2600.2</v>
      </c>
      <c r="P36" s="8"/>
      <c r="Q36" s="16"/>
      <c r="R36" s="23">
        <f t="shared" si="2"/>
        <v>15196.3</v>
      </c>
    </row>
    <row r="37" spans="1:18" s="11" customFormat="1" ht="13.5" customHeight="1">
      <c r="A37" s="24">
        <v>2019</v>
      </c>
      <c r="B37" s="8"/>
      <c r="C37" s="8"/>
      <c r="D37" s="8"/>
      <c r="E37" s="8"/>
      <c r="F37" s="8"/>
      <c r="G37" s="8">
        <v>14945.2</v>
      </c>
      <c r="H37" s="8"/>
      <c r="I37" s="8"/>
      <c r="J37" s="8"/>
      <c r="K37" s="8"/>
      <c r="L37" s="8"/>
      <c r="M37" s="8"/>
      <c r="N37" s="8">
        <v>3240.8</v>
      </c>
      <c r="O37" s="8">
        <v>5092.3</v>
      </c>
      <c r="P37" s="8"/>
      <c r="Q37" s="16"/>
      <c r="R37" s="23">
        <f t="shared" si="2"/>
        <v>23278.3</v>
      </c>
    </row>
    <row r="38" spans="1:18" s="11" customFormat="1" ht="13.5" customHeight="1">
      <c r="A38" s="24">
        <v>2020</v>
      </c>
      <c r="B38" s="8"/>
      <c r="C38" s="8"/>
      <c r="D38" s="8"/>
      <c r="E38" s="8"/>
      <c r="F38" s="8"/>
      <c r="G38" s="8">
        <v>12479.3</v>
      </c>
      <c r="H38" s="8"/>
      <c r="I38" s="8"/>
      <c r="J38" s="8"/>
      <c r="K38" s="8"/>
      <c r="L38" s="8"/>
      <c r="M38" s="8"/>
      <c r="N38" s="8"/>
      <c r="O38" s="8">
        <v>5830.9</v>
      </c>
      <c r="P38" s="8"/>
      <c r="Q38" s="16"/>
      <c r="R38" s="23">
        <f t="shared" si="2"/>
        <v>18310.199999999997</v>
      </c>
    </row>
    <row r="39" spans="1:18" s="11" customFormat="1" ht="13.5" customHeight="1">
      <c r="A39" s="24">
        <v>2021</v>
      </c>
      <c r="B39" s="8"/>
      <c r="C39" s="8"/>
      <c r="D39" s="8"/>
      <c r="E39" s="8"/>
      <c r="F39" s="8"/>
      <c r="G39" s="8">
        <v>50110.1</v>
      </c>
      <c r="H39" s="8"/>
      <c r="I39" s="8"/>
      <c r="J39" s="8"/>
      <c r="K39" s="8"/>
      <c r="L39" s="8"/>
      <c r="M39" s="8"/>
      <c r="N39" s="8">
        <v>2552.6</v>
      </c>
      <c r="O39" s="8">
        <v>18802</v>
      </c>
      <c r="P39" s="8"/>
      <c r="Q39" s="16"/>
      <c r="R39" s="23">
        <f t="shared" si="2"/>
        <v>71464.7</v>
      </c>
    </row>
    <row r="40" spans="1:18" s="11" customFormat="1" ht="13.5" customHeight="1">
      <c r="A40" s="24">
        <v>2022</v>
      </c>
      <c r="B40" s="8"/>
      <c r="C40" s="8"/>
      <c r="D40" s="8"/>
      <c r="E40" s="8"/>
      <c r="F40" s="8"/>
      <c r="G40" s="8">
        <v>43189.6</v>
      </c>
      <c r="H40" s="8"/>
      <c r="I40" s="8"/>
      <c r="J40" s="8"/>
      <c r="K40" s="8"/>
      <c r="L40" s="8"/>
      <c r="M40" s="8"/>
      <c r="N40" s="8"/>
      <c r="O40" s="8"/>
      <c r="P40" s="8"/>
      <c r="Q40" s="16"/>
      <c r="R40" s="23">
        <f t="shared" si="2"/>
        <v>43189.6</v>
      </c>
    </row>
    <row r="41" spans="1:18" s="11" customFormat="1" ht="13.5" customHeight="1" thickBot="1">
      <c r="A41" s="24">
        <v>2023</v>
      </c>
      <c r="B41" s="8"/>
      <c r="C41" s="8"/>
      <c r="D41" s="8"/>
      <c r="E41" s="8"/>
      <c r="F41" s="8"/>
      <c r="G41" s="8">
        <v>52787.2</v>
      </c>
      <c r="H41" s="8"/>
      <c r="I41" s="8"/>
      <c r="J41" s="8"/>
      <c r="K41" s="8"/>
      <c r="L41" s="8"/>
      <c r="M41" s="8"/>
      <c r="N41" s="8"/>
      <c r="O41" s="8">
        <v>4006.6</v>
      </c>
      <c r="P41" s="8"/>
      <c r="Q41" s="16"/>
      <c r="R41" s="23">
        <f t="shared" si="2"/>
        <v>56793.799999999996</v>
      </c>
    </row>
    <row r="42" spans="1:19" s="11" customFormat="1" ht="16.5" customHeight="1" thickBot="1">
      <c r="A42" s="26" t="s">
        <v>14</v>
      </c>
      <c r="B42" s="27">
        <f>SUM(B28:B41)</f>
        <v>0</v>
      </c>
      <c r="C42" s="27">
        <f aca="true" t="shared" si="3" ref="C42:R42">SUM(C28:C41)</f>
        <v>0</v>
      </c>
      <c r="D42" s="27">
        <f t="shared" si="3"/>
        <v>0</v>
      </c>
      <c r="E42" s="27">
        <f t="shared" si="3"/>
        <v>0</v>
      </c>
      <c r="F42" s="27">
        <f t="shared" si="3"/>
        <v>0</v>
      </c>
      <c r="G42" s="27">
        <f t="shared" si="3"/>
        <v>186107.5</v>
      </c>
      <c r="H42" s="27">
        <f t="shared" si="3"/>
        <v>0</v>
      </c>
      <c r="I42" s="27">
        <f t="shared" si="3"/>
        <v>98796.6</v>
      </c>
      <c r="J42" s="27">
        <f t="shared" si="3"/>
        <v>0</v>
      </c>
      <c r="K42" s="27">
        <f t="shared" si="3"/>
        <v>15374</v>
      </c>
      <c r="L42" s="27">
        <f t="shared" si="3"/>
        <v>17819.800000000003</v>
      </c>
      <c r="M42" s="27">
        <f t="shared" si="3"/>
        <v>592.1</v>
      </c>
      <c r="N42" s="27">
        <f t="shared" si="3"/>
        <v>7995.200000000001</v>
      </c>
      <c r="O42" s="27">
        <f t="shared" si="3"/>
        <v>36332</v>
      </c>
      <c r="P42" s="27">
        <f t="shared" si="3"/>
        <v>0</v>
      </c>
      <c r="Q42" s="28">
        <f t="shared" si="3"/>
        <v>0</v>
      </c>
      <c r="R42" s="29">
        <f t="shared" si="3"/>
        <v>363017.19999999995</v>
      </c>
      <c r="S42" s="21"/>
    </row>
    <row r="43" spans="1:2" ht="12.75">
      <c r="A43" s="4" t="s">
        <v>15</v>
      </c>
      <c r="B43" s="5" t="s">
        <v>17</v>
      </c>
    </row>
    <row r="44" spans="1:2" ht="12.75">
      <c r="A44" s="5"/>
      <c r="B44" s="5"/>
    </row>
    <row r="45" spans="8:16" ht="12.75">
      <c r="H45" s="60"/>
      <c r="I45" s="60"/>
      <c r="J45" s="60"/>
      <c r="K45" s="60"/>
      <c r="L45" s="60"/>
      <c r="M45" s="60"/>
      <c r="N45" s="60"/>
      <c r="O45" s="60"/>
      <c r="P45" s="60"/>
    </row>
  </sheetData>
  <sheetProtection/>
  <mergeCells count="4">
    <mergeCell ref="A1:R1"/>
    <mergeCell ref="A24:R24"/>
    <mergeCell ref="A2:R2"/>
    <mergeCell ref="A25:R25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</dc:title>
  <dc:subject>bonificaciones dl701</dc:subject>
  <dc:creator>conaf.</dc:creator>
  <cp:keywords/>
  <dc:description/>
  <cp:lastModifiedBy>Eugenia Pinto</cp:lastModifiedBy>
  <cp:lastPrinted>2024-01-15T17:02:25Z</cp:lastPrinted>
  <dcterms:created xsi:type="dcterms:W3CDTF">2009-04-21T19:57:27Z</dcterms:created>
  <dcterms:modified xsi:type="dcterms:W3CDTF">2024-01-29T18:31:04Z</dcterms:modified>
  <cp:category/>
  <cp:version/>
  <cp:contentType/>
  <cp:contentStatus/>
</cp:coreProperties>
</file>