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9435" windowHeight="5460" activeTab="0"/>
  </bookViews>
  <sheets>
    <sheet name="resumen" sheetId="1" r:id="rId1"/>
    <sheet name="calificacion" sheetId="2" r:id="rId2"/>
    <sheet name="desafectacion" sheetId="3" r:id="rId3"/>
    <sheet name="Reconoc" sheetId="4" r:id="rId4"/>
  </sheets>
  <definedNames>
    <definedName name="_xlnm.Print_Area" localSheetId="3">'Reconoc'!$A:$R</definedName>
  </definedNames>
  <calcPr fullCalcOnLoad="1"/>
</workbook>
</file>

<file path=xl/sharedStrings.xml><?xml version="1.0" encoding="utf-8"?>
<sst xmlns="http://schemas.openxmlformats.org/spreadsheetml/2006/main" count="78" uniqueCount="31">
  <si>
    <t>AÑO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</si>
  <si>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</si>
  <si>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</si>
  <si>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</si>
  <si>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</si>
  <si>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</si>
  <si>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</si>
  <si>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</si>
  <si>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</si>
  <si>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</si>
  <si>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</si>
  <si>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</si>
  <si>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</si>
  <si>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</si>
  <si>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TOTAL</t>
  </si>
  <si>
    <t>FUENTE :</t>
  </si>
  <si>
    <t>CALIFICADA</t>
  </si>
  <si>
    <t>DESAFECTADA</t>
  </si>
  <si>
    <t>RECONOCIDA</t>
  </si>
  <si>
    <r>
      <t>NOTA</t>
    </r>
    <r>
      <rPr>
        <sz val="9"/>
        <rFont val="Arial"/>
        <family val="2"/>
      </rPr>
      <t xml:space="preserve"> : La Superficie Total Calificada incluye la Superficie Desafectada</t>
    </r>
  </si>
  <si>
    <r>
      <t xml:space="preserve">FUENTE : </t>
    </r>
    <r>
      <rPr>
        <sz val="9"/>
        <rFont val="Arial"/>
        <family val="2"/>
      </rPr>
      <t>CONAF</t>
    </r>
  </si>
  <si>
    <t>CONAF</t>
  </si>
  <si>
    <t>SUPERFICIE POR REGION (ha)</t>
  </si>
  <si>
    <t>CALIFICACION DE TERRENOS DE APTITUD PREFERENTEMENTE FORESTAL</t>
  </si>
  <si>
    <t>RECONOCIMIENTO DE SUELOS FORESTABLES</t>
  </si>
  <si>
    <t>DESAFECTACION DE TERRENOS CALIFICADOS DE APTITUD PREFERENTEMENTE FORESTAL</t>
  </si>
  <si>
    <t>CALIFICACION, DESAFECTACION Y RECONOCIMIENTO</t>
  </si>
  <si>
    <t>SUPERFICIE TOTAL POR AÑO (ha)</t>
  </si>
  <si>
    <t>XV</t>
  </si>
  <si>
    <t>XIV</t>
  </si>
  <si>
    <t>XVI</t>
  </si>
</sst>
</file>

<file path=xl/styles.xml><?xml version="1.0" encoding="utf-8"?>
<styleSheet xmlns="http://schemas.openxmlformats.org/spreadsheetml/2006/main">
  <numFmts count="6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.00&quot;Pts&quot;_);[Red]\(#,##0.00&quot;Pts&quot;\)"/>
    <numFmt numFmtId="209" formatCode="_ * #,##0_)&quot;Pts&quot;_ ;_ * \(#,##0\)&quot;Pts&quot;_ ;_ * &quot;-&quot;_)&quot;Pts&quot;_ ;_ @_ "/>
    <numFmt numFmtId="210" formatCode="_ * #,##0_)_P_t_s_ ;_ * \(#,##0\)_P_t_s_ ;_ * &quot;-&quot;_)_P_t_s_ ;_ @_ "/>
    <numFmt numFmtId="211" formatCode="_ * #,##0.00_)&quot;Pts&quot;_ ;_ * \(#,##0.00\)&quot;Pts&quot;_ ;_ * &quot;-&quot;??_)&quot;Pts&quot;_ ;_ @_ "/>
    <numFmt numFmtId="212" formatCode="_ * #,##0.00_)_P_t_s_ ;_ * \(#,##0.00\)_P_t_s_ ;_ * &quot;-&quot;??_)_P_t_s_ ;_ @_ "/>
    <numFmt numFmtId="213" formatCode="0.0"/>
    <numFmt numFmtId="214" formatCode="_ * #,##0.0_)_P_t_s_ ;_ * \(#,##0.0\)_P_t_s_ ;_ * &quot;-&quot;_)_P_t_s_ ;_ @_ "/>
    <numFmt numFmtId="215" formatCode="0.000"/>
    <numFmt numFmtId="216" formatCode="#,##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216" fontId="5" fillId="0" borderId="10" xfId="0" applyNumberFormat="1" applyFont="1" applyBorder="1" applyAlignment="1">
      <alignment vertical="center"/>
    </xf>
    <xf numFmtId="216" fontId="5" fillId="0" borderId="11" xfId="0" applyNumberFormat="1" applyFont="1" applyBorder="1" applyAlignment="1">
      <alignment vertical="center"/>
    </xf>
    <xf numFmtId="216" fontId="5" fillId="0" borderId="12" xfId="0" applyNumberFormat="1" applyFont="1" applyBorder="1" applyAlignment="1">
      <alignment vertical="center"/>
    </xf>
    <xf numFmtId="216" fontId="0" fillId="0" borderId="10" xfId="0" applyNumberFormat="1" applyFont="1" applyBorder="1" applyAlignment="1">
      <alignment vertical="center"/>
    </xf>
    <xf numFmtId="216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213" fontId="0" fillId="0" borderId="0" xfId="0" applyNumberFormat="1" applyFont="1" applyAlignment="1">
      <alignment/>
    </xf>
    <xf numFmtId="213" fontId="0" fillId="0" borderId="0" xfId="0" applyNumberFormat="1" applyFont="1" applyAlignment="1">
      <alignment horizontal="left"/>
    </xf>
    <xf numFmtId="213" fontId="0" fillId="0" borderId="0" xfId="0" applyNumberFormat="1" applyFont="1" applyAlignment="1" quotePrefix="1">
      <alignment horizontal="left"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216" fontId="5" fillId="0" borderId="13" xfId="0" applyNumberFormat="1" applyFont="1" applyBorder="1" applyAlignment="1">
      <alignment vertical="center"/>
    </xf>
    <xf numFmtId="216" fontId="5" fillId="0" borderId="14" xfId="0" applyNumberFormat="1" applyFont="1" applyBorder="1" applyAlignment="1">
      <alignment vertical="center"/>
    </xf>
    <xf numFmtId="216" fontId="5" fillId="0" borderId="15" xfId="0" applyNumberFormat="1" applyFont="1" applyBorder="1" applyAlignment="1">
      <alignment vertical="center"/>
    </xf>
    <xf numFmtId="216" fontId="5" fillId="0" borderId="16" xfId="0" applyNumberFormat="1" applyFont="1" applyBorder="1" applyAlignment="1">
      <alignment vertical="center"/>
    </xf>
    <xf numFmtId="216" fontId="5" fillId="0" borderId="17" xfId="0" applyNumberFormat="1" applyFont="1" applyBorder="1" applyAlignment="1">
      <alignment vertical="center"/>
    </xf>
    <xf numFmtId="216" fontId="5" fillId="0" borderId="18" xfId="0" applyNumberFormat="1" applyFont="1" applyBorder="1" applyAlignment="1">
      <alignment vertical="center"/>
    </xf>
    <xf numFmtId="216" fontId="0" fillId="0" borderId="13" xfId="0" applyNumberFormat="1" applyFont="1" applyBorder="1" applyAlignment="1">
      <alignment vertical="center"/>
    </xf>
    <xf numFmtId="216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16" fontId="0" fillId="0" borderId="0" xfId="0" applyNumberFormat="1" applyFont="1" applyFill="1" applyAlignment="1">
      <alignment/>
    </xf>
    <xf numFmtId="216" fontId="5" fillId="0" borderId="19" xfId="0" applyNumberFormat="1" applyFont="1" applyBorder="1" applyAlignment="1">
      <alignment vertical="center"/>
    </xf>
    <xf numFmtId="216" fontId="5" fillId="0" borderId="20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216" fontId="4" fillId="0" borderId="23" xfId="0" applyNumberFormat="1" applyFont="1" applyFill="1" applyBorder="1" applyAlignment="1">
      <alignment vertical="center"/>
    </xf>
    <xf numFmtId="216" fontId="4" fillId="0" borderId="24" xfId="0" applyNumberFormat="1" applyFont="1" applyFill="1" applyBorder="1" applyAlignment="1">
      <alignment vertical="center"/>
    </xf>
    <xf numFmtId="216" fontId="4" fillId="0" borderId="25" xfId="0" applyNumberFormat="1" applyFont="1" applyFill="1" applyBorder="1" applyAlignment="1">
      <alignment vertical="center"/>
    </xf>
    <xf numFmtId="216" fontId="4" fillId="0" borderId="22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216" fontId="5" fillId="0" borderId="27" xfId="0" applyNumberFormat="1" applyFont="1" applyBorder="1" applyAlignment="1">
      <alignment vertical="center"/>
    </xf>
    <xf numFmtId="216" fontId="5" fillId="0" borderId="28" xfId="0" applyNumberFormat="1" applyFont="1" applyBorder="1" applyAlignment="1">
      <alignment vertical="center"/>
    </xf>
    <xf numFmtId="216" fontId="5" fillId="0" borderId="26" xfId="0" applyNumberFormat="1" applyFont="1" applyBorder="1" applyAlignment="1">
      <alignment vertical="center"/>
    </xf>
    <xf numFmtId="216" fontId="5" fillId="0" borderId="29" xfId="0" applyNumberFormat="1" applyFont="1" applyBorder="1" applyAlignment="1">
      <alignment vertical="center"/>
    </xf>
    <xf numFmtId="216" fontId="4" fillId="0" borderId="23" xfId="0" applyNumberFormat="1" applyFont="1" applyBorder="1" applyAlignment="1">
      <alignment vertical="center"/>
    </xf>
    <xf numFmtId="216" fontId="4" fillId="0" borderId="24" xfId="0" applyNumberFormat="1" applyFont="1" applyBorder="1" applyAlignment="1">
      <alignment vertical="center"/>
    </xf>
    <xf numFmtId="216" fontId="4" fillId="0" borderId="25" xfId="0" applyNumberFormat="1" applyFont="1" applyBorder="1" applyAlignment="1">
      <alignment vertical="center"/>
    </xf>
    <xf numFmtId="216" fontId="4" fillId="0" borderId="22" xfId="0" applyNumberFormat="1" applyFont="1" applyBorder="1" applyAlignment="1">
      <alignment vertical="center"/>
    </xf>
    <xf numFmtId="216" fontId="0" fillId="0" borderId="30" xfId="0" applyNumberFormat="1" applyFont="1" applyBorder="1" applyAlignment="1">
      <alignment vertical="center"/>
    </xf>
    <xf numFmtId="216" fontId="0" fillId="0" borderId="29" xfId="0" applyNumberFormat="1" applyFont="1" applyBorder="1" applyAlignment="1">
      <alignment vertical="center"/>
    </xf>
    <xf numFmtId="216" fontId="1" fillId="0" borderId="23" xfId="0" applyNumberFormat="1" applyFont="1" applyBorder="1" applyAlignment="1">
      <alignment vertical="center"/>
    </xf>
    <xf numFmtId="216" fontId="1" fillId="0" borderId="24" xfId="0" applyNumberFormat="1" applyFont="1" applyBorder="1" applyAlignment="1">
      <alignment vertical="center"/>
    </xf>
    <xf numFmtId="216" fontId="1" fillId="0" borderId="31" xfId="0" applyNumberFormat="1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213" fontId="0" fillId="0" borderId="0" xfId="0" applyNumberFormat="1" applyFont="1" applyAlignment="1">
      <alignment horizontal="center"/>
    </xf>
    <xf numFmtId="0" fontId="4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213" fontId="1" fillId="0" borderId="24" xfId="0" applyNumberFormat="1" applyFont="1" applyFill="1" applyBorder="1" applyAlignment="1">
      <alignment horizontal="right" vertical="center"/>
    </xf>
    <xf numFmtId="213" fontId="1" fillId="0" borderId="3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Alignment="1">
      <alignment/>
    </xf>
    <xf numFmtId="216" fontId="45" fillId="0" borderId="29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="90" zoomScaleNormal="90" zoomScalePageLayoutView="0" workbookViewId="0" topLeftCell="A1">
      <selection activeCell="A3" sqref="A3"/>
    </sheetView>
  </sheetViews>
  <sheetFormatPr defaultColWidth="11.421875" defaultRowHeight="12.75"/>
  <cols>
    <col min="1" max="1" width="13.00390625" style="59" customWidth="1"/>
    <col min="2" max="2" width="22.57421875" style="9" customWidth="1"/>
    <col min="3" max="4" width="19.57421875" style="9" customWidth="1"/>
    <col min="5" max="16384" width="11.421875" style="9" customWidth="1"/>
  </cols>
  <sheetData>
    <row r="1" spans="1:4" ht="12.75">
      <c r="A1" s="73" t="s">
        <v>26</v>
      </c>
      <c r="B1" s="73"/>
      <c r="C1" s="73"/>
      <c r="D1" s="73"/>
    </row>
    <row r="2" spans="1:4" ht="12.75">
      <c r="A2" s="74" t="s">
        <v>27</v>
      </c>
      <c r="B2" s="74"/>
      <c r="C2" s="74"/>
      <c r="D2" s="74"/>
    </row>
    <row r="3" spans="2:4" ht="13.5" thickBot="1">
      <c r="B3" s="11"/>
      <c r="C3" s="10"/>
      <c r="D3" s="10"/>
    </row>
    <row r="4" spans="1:4" s="70" customFormat="1" ht="16.5" customHeight="1" thickBot="1">
      <c r="A4" s="61" t="s">
        <v>0</v>
      </c>
      <c r="B4" s="67" t="s">
        <v>16</v>
      </c>
      <c r="C4" s="68" t="s">
        <v>17</v>
      </c>
      <c r="D4" s="69" t="s">
        <v>18</v>
      </c>
    </row>
    <row r="5" spans="1:4" s="12" customFormat="1" ht="13.5" customHeight="1">
      <c r="A5" s="57">
        <v>1975</v>
      </c>
      <c r="B5" s="25">
        <f>calificacion!R5</f>
        <v>127182.09999999999</v>
      </c>
      <c r="C5" s="7"/>
      <c r="D5" s="52"/>
    </row>
    <row r="6" spans="1:4" s="12" customFormat="1" ht="13.5" customHeight="1">
      <c r="A6" s="58">
        <v>1976</v>
      </c>
      <c r="B6" s="25">
        <f>calificacion!R6</f>
        <v>242179.29999999996</v>
      </c>
      <c r="C6" s="8"/>
      <c r="D6" s="53"/>
    </row>
    <row r="7" spans="1:4" s="12" customFormat="1" ht="13.5" customHeight="1">
      <c r="A7" s="58">
        <v>1977</v>
      </c>
      <c r="B7" s="25">
        <f>calificacion!R7</f>
        <v>257282.2</v>
      </c>
      <c r="C7" s="8"/>
      <c r="D7" s="53"/>
    </row>
    <row r="8" spans="1:4" s="12" customFormat="1" ht="13.5" customHeight="1">
      <c r="A8" s="58">
        <v>1978</v>
      </c>
      <c r="B8" s="25">
        <f>calificacion!R8</f>
        <v>249860.8</v>
      </c>
      <c r="C8" s="8"/>
      <c r="D8" s="53"/>
    </row>
    <row r="9" spans="1:4" s="12" customFormat="1" ht="13.5" customHeight="1">
      <c r="A9" s="58">
        <v>1979</v>
      </c>
      <c r="B9" s="25">
        <f>calificacion!R9</f>
        <v>266628.8</v>
      </c>
      <c r="C9" s="8"/>
      <c r="D9" s="53"/>
    </row>
    <row r="10" spans="1:4" s="12" customFormat="1" ht="13.5" customHeight="1">
      <c r="A10" s="58">
        <v>1980</v>
      </c>
      <c r="B10" s="25">
        <f>calificacion!R10</f>
        <v>393788.5</v>
      </c>
      <c r="C10" s="8"/>
      <c r="D10" s="53"/>
    </row>
    <row r="11" spans="1:4" s="12" customFormat="1" ht="13.5" customHeight="1">
      <c r="A11" s="58">
        <v>1981</v>
      </c>
      <c r="B11" s="25">
        <f>calificacion!R11</f>
        <v>333076.5</v>
      </c>
      <c r="C11" s="8">
        <f>desafectacion!R5</f>
        <v>437.8</v>
      </c>
      <c r="D11" s="53"/>
    </row>
    <row r="12" spans="1:4" s="12" customFormat="1" ht="13.5" customHeight="1">
      <c r="A12" s="58">
        <v>1982</v>
      </c>
      <c r="B12" s="25">
        <f>calificacion!R12</f>
        <v>221122.5</v>
      </c>
      <c r="C12" s="8">
        <f>desafectacion!R6</f>
        <v>3837.2</v>
      </c>
      <c r="D12" s="53"/>
    </row>
    <row r="13" spans="1:4" s="12" customFormat="1" ht="13.5" customHeight="1">
      <c r="A13" s="58">
        <v>1983</v>
      </c>
      <c r="B13" s="25">
        <f>calificacion!R13</f>
        <v>187963.8</v>
      </c>
      <c r="C13" s="8">
        <f>desafectacion!R7</f>
        <v>5848</v>
      </c>
      <c r="D13" s="53"/>
    </row>
    <row r="14" spans="1:4" s="12" customFormat="1" ht="13.5" customHeight="1">
      <c r="A14" s="58">
        <v>1984</v>
      </c>
      <c r="B14" s="25">
        <f>calificacion!R14</f>
        <v>226683.8</v>
      </c>
      <c r="C14" s="8">
        <f>desafectacion!R8</f>
        <v>32239.7</v>
      </c>
      <c r="D14" s="53"/>
    </row>
    <row r="15" spans="1:4" s="12" customFormat="1" ht="13.5" customHeight="1">
      <c r="A15" s="58">
        <v>1985</v>
      </c>
      <c r="B15" s="25">
        <f>calificacion!R15</f>
        <v>206251.7</v>
      </c>
      <c r="C15" s="8">
        <f>desafectacion!R9</f>
        <v>23953.3</v>
      </c>
      <c r="D15" s="53"/>
    </row>
    <row r="16" spans="1:4" s="12" customFormat="1" ht="13.5" customHeight="1">
      <c r="A16" s="58">
        <v>1986</v>
      </c>
      <c r="B16" s="25">
        <f>calificacion!R16</f>
        <v>108445.6</v>
      </c>
      <c r="C16" s="8">
        <f>desafectacion!R10</f>
        <v>31115.799999999996</v>
      </c>
      <c r="D16" s="53"/>
    </row>
    <row r="17" spans="1:4" s="12" customFormat="1" ht="13.5" customHeight="1">
      <c r="A17" s="58">
        <v>1987</v>
      </c>
      <c r="B17" s="25">
        <f>calificacion!R17</f>
        <v>87667.20000000001</v>
      </c>
      <c r="C17" s="8">
        <f>desafectacion!R11</f>
        <v>31008.000000000004</v>
      </c>
      <c r="D17" s="53"/>
    </row>
    <row r="18" spans="1:4" s="12" customFormat="1" ht="13.5" customHeight="1">
      <c r="A18" s="58">
        <v>1988</v>
      </c>
      <c r="B18" s="25">
        <f>calificacion!R18</f>
        <v>140325.5</v>
      </c>
      <c r="C18" s="8">
        <f>desafectacion!R12</f>
        <v>12055.199999999999</v>
      </c>
      <c r="D18" s="53"/>
    </row>
    <row r="19" spans="1:4" s="12" customFormat="1" ht="13.5" customHeight="1">
      <c r="A19" s="58">
        <v>1989</v>
      </c>
      <c r="B19" s="25">
        <f>calificacion!R19</f>
        <v>141141.6</v>
      </c>
      <c r="C19" s="8">
        <f>desafectacion!R13</f>
        <v>9300.7</v>
      </c>
      <c r="D19" s="53"/>
    </row>
    <row r="20" spans="1:4" s="12" customFormat="1" ht="13.5" customHeight="1">
      <c r="A20" s="58">
        <v>1990</v>
      </c>
      <c r="B20" s="25">
        <f>calificacion!R20</f>
        <v>214517.5</v>
      </c>
      <c r="C20" s="8">
        <f>desafectacion!R14</f>
        <v>7108.799999999999</v>
      </c>
      <c r="D20" s="53"/>
    </row>
    <row r="21" spans="1:4" s="12" customFormat="1" ht="13.5" customHeight="1">
      <c r="A21" s="58">
        <v>1991</v>
      </c>
      <c r="B21" s="25">
        <f>calificacion!R21</f>
        <v>171927.09999999998</v>
      </c>
      <c r="C21" s="8">
        <f>desafectacion!R15</f>
        <v>4206.8</v>
      </c>
      <c r="D21" s="53"/>
    </row>
    <row r="22" spans="1:4" s="12" customFormat="1" ht="13.5" customHeight="1">
      <c r="A22" s="58">
        <v>1992</v>
      </c>
      <c r="B22" s="25">
        <f>calificacion!R22</f>
        <v>149993.80000000002</v>
      </c>
      <c r="C22" s="8">
        <f>desafectacion!R16</f>
        <v>14638</v>
      </c>
      <c r="D22" s="53"/>
    </row>
    <row r="23" spans="1:4" s="12" customFormat="1" ht="13.5" customHeight="1">
      <c r="A23" s="58">
        <v>1993</v>
      </c>
      <c r="B23" s="25">
        <f>calificacion!R23</f>
        <v>162256.5</v>
      </c>
      <c r="C23" s="8">
        <f>desafectacion!R17</f>
        <v>20183.5</v>
      </c>
      <c r="D23" s="53"/>
    </row>
    <row r="24" spans="1:4" s="12" customFormat="1" ht="13.5" customHeight="1">
      <c r="A24" s="58">
        <v>1994</v>
      </c>
      <c r="B24" s="25">
        <f>calificacion!R24</f>
        <v>118473.50000000001</v>
      </c>
      <c r="C24" s="8">
        <f>desafectacion!R18</f>
        <v>1131.1</v>
      </c>
      <c r="D24" s="53"/>
    </row>
    <row r="25" spans="1:4" s="12" customFormat="1" ht="13.5" customHeight="1">
      <c r="A25" s="58">
        <v>1995</v>
      </c>
      <c r="B25" s="25">
        <f>calificacion!R25</f>
        <v>89810.1</v>
      </c>
      <c r="C25" s="8">
        <f>desafectacion!R19</f>
        <v>3067</v>
      </c>
      <c r="D25" s="53"/>
    </row>
    <row r="26" spans="1:4" s="12" customFormat="1" ht="13.5" customHeight="1">
      <c r="A26" s="58">
        <v>1996</v>
      </c>
      <c r="B26" s="25">
        <f>calificacion!R26</f>
        <v>116435.90000000001</v>
      </c>
      <c r="C26" s="8">
        <f>desafectacion!R20</f>
        <v>2023.5</v>
      </c>
      <c r="D26" s="53"/>
    </row>
    <row r="27" spans="1:4" s="12" customFormat="1" ht="13.5" customHeight="1">
      <c r="A27" s="58">
        <v>1997</v>
      </c>
      <c r="B27" s="25">
        <f>calificacion!R27</f>
        <v>81543</v>
      </c>
      <c r="C27" s="8">
        <f>desafectacion!R21</f>
        <v>3471.6</v>
      </c>
      <c r="D27" s="53"/>
    </row>
    <row r="28" spans="1:4" s="12" customFormat="1" ht="13.5" customHeight="1">
      <c r="A28" s="58">
        <v>1998</v>
      </c>
      <c r="B28" s="25">
        <f>calificacion!R28</f>
        <v>46470.5</v>
      </c>
      <c r="C28" s="8">
        <f>desafectacion!R22</f>
        <v>3110.1000000000004</v>
      </c>
      <c r="D28" s="53"/>
    </row>
    <row r="29" spans="1:4" s="12" customFormat="1" ht="13.5" customHeight="1">
      <c r="A29" s="58">
        <v>1999</v>
      </c>
      <c r="B29" s="25">
        <f>calificacion!R29</f>
        <v>93736.7</v>
      </c>
      <c r="C29" s="8">
        <f>desafectacion!R23</f>
        <v>1705.7</v>
      </c>
      <c r="D29" s="53">
        <f>Reconoc!R5</f>
        <v>239.8</v>
      </c>
    </row>
    <row r="30" spans="1:4" s="12" customFormat="1" ht="13.5" customHeight="1">
      <c r="A30" s="58">
        <v>2000</v>
      </c>
      <c r="B30" s="25">
        <f>calificacion!R30</f>
        <v>28034.899999999998</v>
      </c>
      <c r="C30" s="8">
        <f>desafectacion!R24</f>
        <v>1101.2</v>
      </c>
      <c r="D30" s="53">
        <f>Reconoc!R6</f>
        <v>282.70000000000005</v>
      </c>
    </row>
    <row r="31" spans="1:4" s="12" customFormat="1" ht="13.5" customHeight="1">
      <c r="A31" s="58">
        <v>2001</v>
      </c>
      <c r="B31" s="25">
        <f>calificacion!R31</f>
        <v>44528.2</v>
      </c>
      <c r="C31" s="8">
        <f>desafectacion!R25</f>
        <v>858.1999999999999</v>
      </c>
      <c r="D31" s="53">
        <f>Reconoc!R7</f>
        <v>928.3</v>
      </c>
    </row>
    <row r="32" spans="1:4" s="12" customFormat="1" ht="13.5" customHeight="1">
      <c r="A32" s="58">
        <v>2002</v>
      </c>
      <c r="B32" s="25">
        <f>calificacion!R32</f>
        <v>52394.799999999996</v>
      </c>
      <c r="C32" s="8">
        <f>desafectacion!R26</f>
        <v>355.59999999999997</v>
      </c>
      <c r="D32" s="53">
        <f>Reconoc!R8</f>
        <v>2571.4</v>
      </c>
    </row>
    <row r="33" spans="1:4" s="12" customFormat="1" ht="13.5" customHeight="1">
      <c r="A33" s="58">
        <v>2003</v>
      </c>
      <c r="B33" s="25">
        <f>calificacion!R33</f>
        <v>68043.90000000001</v>
      </c>
      <c r="C33" s="8">
        <f>desafectacion!R27</f>
        <v>691.5</v>
      </c>
      <c r="D33" s="53">
        <f>Reconoc!R9</f>
        <v>2285.6</v>
      </c>
    </row>
    <row r="34" spans="1:4" s="12" customFormat="1" ht="13.5" customHeight="1">
      <c r="A34" s="58">
        <v>2004</v>
      </c>
      <c r="B34" s="25">
        <f>calificacion!R34</f>
        <v>78476.90000000001</v>
      </c>
      <c r="C34" s="8">
        <f>desafectacion!R28</f>
        <v>785.8</v>
      </c>
      <c r="D34" s="53">
        <f>Reconoc!R10</f>
        <v>4750.1</v>
      </c>
    </row>
    <row r="35" spans="1:4" s="12" customFormat="1" ht="13.5" customHeight="1">
      <c r="A35" s="58">
        <v>2005</v>
      </c>
      <c r="B35" s="25">
        <f>calificacion!R35</f>
        <v>107328.79999999999</v>
      </c>
      <c r="C35" s="8">
        <f>desafectacion!R29</f>
        <v>667.3000000000001</v>
      </c>
      <c r="D35" s="53">
        <f>Reconoc!R11</f>
        <v>7052.2</v>
      </c>
    </row>
    <row r="36" spans="1:4" s="12" customFormat="1" ht="13.5" customHeight="1">
      <c r="A36" s="60">
        <v>2006</v>
      </c>
      <c r="B36" s="25">
        <f>calificacion!R36</f>
        <v>73664.29999999999</v>
      </c>
      <c r="C36" s="8">
        <f>desafectacion!R30</f>
        <v>796.9000000000001</v>
      </c>
      <c r="D36" s="53">
        <f>Reconoc!R12</f>
        <v>6047.5</v>
      </c>
    </row>
    <row r="37" spans="1:4" s="12" customFormat="1" ht="13.5" customHeight="1">
      <c r="A37" s="58">
        <v>2007</v>
      </c>
      <c r="B37" s="25">
        <f>calificacion!R37</f>
        <v>51180.5</v>
      </c>
      <c r="C37" s="8">
        <f>desafectacion!R31</f>
        <v>922.1</v>
      </c>
      <c r="D37" s="53">
        <f>Reconoc!R13</f>
        <v>5318.900000000001</v>
      </c>
    </row>
    <row r="38" spans="1:4" s="12" customFormat="1" ht="13.5" customHeight="1">
      <c r="A38" s="58">
        <v>2008</v>
      </c>
      <c r="B38" s="25">
        <f>calificacion!R38</f>
        <v>27640.9</v>
      </c>
      <c r="C38" s="8">
        <f>desafectacion!R32</f>
        <v>614.5</v>
      </c>
      <c r="D38" s="53">
        <f>Reconoc!R14</f>
        <v>2664.2</v>
      </c>
    </row>
    <row r="39" spans="1:4" s="12" customFormat="1" ht="13.5" customHeight="1">
      <c r="A39" s="58">
        <v>2009</v>
      </c>
      <c r="B39" s="25">
        <f>calificacion!R39</f>
        <v>21343</v>
      </c>
      <c r="C39" s="8">
        <f>desafectacion!R33</f>
        <v>675.7</v>
      </c>
      <c r="D39" s="53">
        <f>Reconoc!R15</f>
        <v>3875.2000000000003</v>
      </c>
    </row>
    <row r="40" spans="1:4" s="12" customFormat="1" ht="13.5" customHeight="1">
      <c r="A40" s="58">
        <v>2010</v>
      </c>
      <c r="B40" s="25">
        <f>calificacion!R40</f>
        <v>16636.3</v>
      </c>
      <c r="C40" s="8">
        <f>desafectacion!R34</f>
        <v>942.6999999999999</v>
      </c>
      <c r="D40" s="53">
        <f>Reconoc!R16</f>
        <v>1894.2</v>
      </c>
    </row>
    <row r="41" spans="1:4" s="12" customFormat="1" ht="13.5" customHeight="1">
      <c r="A41" s="58">
        <v>2011</v>
      </c>
      <c r="B41" s="25">
        <f>calificacion!R41</f>
        <v>14287.200000000003</v>
      </c>
      <c r="C41" s="8">
        <f>desafectacion!R35</f>
        <v>642.9</v>
      </c>
      <c r="D41" s="53">
        <f>Reconoc!R17</f>
        <v>2647.3</v>
      </c>
    </row>
    <row r="42" spans="1:4" s="12" customFormat="1" ht="13.5" customHeight="1">
      <c r="A42" s="58">
        <v>2012</v>
      </c>
      <c r="B42" s="25">
        <f>calificacion!R42</f>
        <v>12544.899999999998</v>
      </c>
      <c r="C42" s="8">
        <f>desafectacion!R36</f>
        <v>1910.4</v>
      </c>
      <c r="D42" s="53">
        <f>Reconoc!R18</f>
        <v>1460.2</v>
      </c>
    </row>
    <row r="43" spans="1:4" s="12" customFormat="1" ht="13.5" customHeight="1">
      <c r="A43" s="58">
        <v>2013</v>
      </c>
      <c r="B43" s="25">
        <f>calificacion!R43</f>
        <v>2540.0000000000005</v>
      </c>
      <c r="C43" s="8">
        <f>desafectacion!R37</f>
        <v>2807.9</v>
      </c>
      <c r="D43" s="53">
        <f>Reconoc!R19</f>
        <v>285.3</v>
      </c>
    </row>
    <row r="44" spans="1:4" s="12" customFormat="1" ht="13.5" customHeight="1">
      <c r="A44" s="58">
        <v>2014</v>
      </c>
      <c r="B44" s="25">
        <f>calificacion!R44</f>
        <v>911.7</v>
      </c>
      <c r="C44" s="8">
        <f>desafectacion!R38</f>
        <v>1900.8000000000002</v>
      </c>
      <c r="D44" s="53">
        <f>Reconoc!R20</f>
        <v>168.79999999999998</v>
      </c>
    </row>
    <row r="45" spans="1:4" s="12" customFormat="1" ht="13.5" customHeight="1">
      <c r="A45" s="58">
        <v>2015</v>
      </c>
      <c r="B45" s="25">
        <f>calificacion!R45</f>
        <v>633.0999999999999</v>
      </c>
      <c r="C45" s="8">
        <f>desafectacion!R39</f>
        <v>732.3999999999999</v>
      </c>
      <c r="D45" s="53">
        <f>Reconoc!R21</f>
        <v>48</v>
      </c>
    </row>
    <row r="46" spans="1:4" s="12" customFormat="1" ht="13.5" customHeight="1">
      <c r="A46" s="58">
        <v>2016</v>
      </c>
      <c r="B46" s="25">
        <f>calificacion!R46</f>
        <v>485.90000000000003</v>
      </c>
      <c r="C46" s="8">
        <f>desafectacion!R40</f>
        <v>694.2</v>
      </c>
      <c r="D46" s="72">
        <f>Reconoc!R22</f>
        <v>0</v>
      </c>
    </row>
    <row r="47" spans="1:4" s="12" customFormat="1" ht="13.5" customHeight="1">
      <c r="A47" s="58">
        <v>2017</v>
      </c>
      <c r="B47" s="25">
        <f>calificacion!R47</f>
        <v>568.1</v>
      </c>
      <c r="C47" s="8">
        <f>desafectacion!R41</f>
        <v>1826.8999999999999</v>
      </c>
      <c r="D47" s="72">
        <f>Reconoc!R23</f>
        <v>0</v>
      </c>
    </row>
    <row r="48" spans="1:4" s="12" customFormat="1" ht="13.5" customHeight="1">
      <c r="A48" s="58">
        <v>2018</v>
      </c>
      <c r="B48" s="25">
        <f>calificacion!R48</f>
        <v>514.1999999999999</v>
      </c>
      <c r="C48" s="8">
        <f>desafectacion!R42</f>
        <v>2306.7</v>
      </c>
      <c r="D48" s="72">
        <f>Reconoc!R24</f>
        <v>0</v>
      </c>
    </row>
    <row r="49" spans="1:4" s="12" customFormat="1" ht="13.5" customHeight="1">
      <c r="A49" s="58">
        <v>2019</v>
      </c>
      <c r="B49" s="25">
        <f>calificacion!R49</f>
        <v>183.7</v>
      </c>
      <c r="C49" s="8">
        <f>desafectacion!R43</f>
        <v>2237</v>
      </c>
      <c r="D49" s="72">
        <f>Reconoc!R25</f>
        <v>0</v>
      </c>
    </row>
    <row r="50" spans="1:4" s="12" customFormat="1" ht="13.5" customHeight="1" thickBot="1">
      <c r="A50" s="58">
        <v>2020</v>
      </c>
      <c r="B50" s="25">
        <f>calificacion!R50</f>
        <v>58.4</v>
      </c>
      <c r="C50" s="8">
        <f>desafectacion!R44</f>
        <v>1105.2000000000003</v>
      </c>
      <c r="D50" s="72">
        <f>Reconoc!R26</f>
        <v>0</v>
      </c>
    </row>
    <row r="51" spans="1:4" s="12" customFormat="1" ht="16.5" customHeight="1" thickBot="1">
      <c r="A51" s="61" t="s">
        <v>14</v>
      </c>
      <c r="B51" s="54">
        <f>SUM(B5:B50)</f>
        <v>5036764.200000003</v>
      </c>
      <c r="C51" s="55">
        <f>SUM(C5:C50)</f>
        <v>235017.70000000004</v>
      </c>
      <c r="D51" s="56">
        <f>SUM(D5:D50)</f>
        <v>42519.700000000004</v>
      </c>
    </row>
    <row r="52" spans="1:2" ht="12.75">
      <c r="A52" s="1" t="s">
        <v>20</v>
      </c>
      <c r="B52" s="13"/>
    </row>
    <row r="53" spans="1:2" ht="12.75">
      <c r="A53" s="1" t="s">
        <v>19</v>
      </c>
      <c r="B53" s="14"/>
    </row>
    <row r="54" ht="12.75">
      <c r="B54" s="15"/>
    </row>
    <row r="55" ht="12.75">
      <c r="A55" s="62"/>
    </row>
  </sheetData>
  <sheetProtection/>
  <mergeCells count="2">
    <mergeCell ref="A1:D1"/>
    <mergeCell ref="A2:D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9">
      <selection activeCell="F58" sqref="F58"/>
    </sheetView>
  </sheetViews>
  <sheetFormatPr defaultColWidth="11.421875" defaultRowHeight="12.75"/>
  <cols>
    <col min="1" max="2" width="7.7109375" style="18" customWidth="1"/>
    <col min="3" max="5" width="7.7109375" style="9" customWidth="1"/>
    <col min="6" max="6" width="8.28125" style="9" customWidth="1"/>
    <col min="7" max="9" width="9.7109375" style="9" customWidth="1"/>
    <col min="10" max="10" width="8.00390625" style="9" customWidth="1"/>
    <col min="11" max="11" width="9.8515625" style="9" customWidth="1"/>
    <col min="12" max="14" width="9.7109375" style="9" customWidth="1"/>
    <col min="15" max="15" width="8.57421875" style="9" customWidth="1"/>
    <col min="16" max="16" width="8.00390625" style="9" customWidth="1"/>
    <col min="17" max="17" width="8.421875" style="9" customWidth="1"/>
    <col min="18" max="18" width="10.7109375" style="9" customWidth="1"/>
    <col min="19" max="16384" width="11.421875" style="9" customWidth="1"/>
  </cols>
  <sheetData>
    <row r="1" spans="1:18" ht="15.75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2.75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ht="9" customHeight="1" thickBot="1"/>
    <row r="4" spans="1:18" s="37" customFormat="1" ht="16.5" customHeight="1" thickBot="1">
      <c r="A4" s="38" t="s">
        <v>0</v>
      </c>
      <c r="B4" s="63" t="s">
        <v>28</v>
      </c>
      <c r="C4" s="63" t="s">
        <v>1</v>
      </c>
      <c r="D4" s="63" t="s">
        <v>2</v>
      </c>
      <c r="E4" s="63" t="s">
        <v>3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30</v>
      </c>
      <c r="K4" s="63" t="s">
        <v>8</v>
      </c>
      <c r="L4" s="63" t="s">
        <v>9</v>
      </c>
      <c r="M4" s="63" t="s">
        <v>29</v>
      </c>
      <c r="N4" s="63" t="s">
        <v>10</v>
      </c>
      <c r="O4" s="63" t="s">
        <v>11</v>
      </c>
      <c r="P4" s="63" t="s">
        <v>12</v>
      </c>
      <c r="Q4" s="64" t="s">
        <v>13</v>
      </c>
      <c r="R4" s="65" t="s">
        <v>14</v>
      </c>
    </row>
    <row r="5" spans="1:18" s="16" customFormat="1" ht="13.5" customHeight="1">
      <c r="A5" s="43">
        <v>1975</v>
      </c>
      <c r="B5" s="44"/>
      <c r="C5" s="44"/>
      <c r="D5" s="44"/>
      <c r="E5" s="44"/>
      <c r="F5" s="44"/>
      <c r="G5" s="44">
        <v>37</v>
      </c>
      <c r="H5" s="44">
        <v>4500</v>
      </c>
      <c r="I5" s="44">
        <v>4199.3</v>
      </c>
      <c r="J5" s="44"/>
      <c r="K5" s="44">
        <v>68551.3</v>
      </c>
      <c r="L5" s="44">
        <v>27727.9</v>
      </c>
      <c r="M5" s="44"/>
      <c r="N5" s="44">
        <v>16329.9</v>
      </c>
      <c r="O5" s="44"/>
      <c r="P5" s="44"/>
      <c r="Q5" s="45">
        <v>5836.7</v>
      </c>
      <c r="R5" s="46">
        <f>SUM(B5:Q5)</f>
        <v>127182.09999999999</v>
      </c>
    </row>
    <row r="6" spans="1:18" s="16" customFormat="1" ht="13.5" customHeight="1">
      <c r="A6" s="33">
        <v>1976</v>
      </c>
      <c r="B6" s="5"/>
      <c r="C6" s="5"/>
      <c r="D6" s="5"/>
      <c r="E6" s="5"/>
      <c r="F6" s="5">
        <v>41.2</v>
      </c>
      <c r="G6" s="5">
        <v>9763.7</v>
      </c>
      <c r="H6" s="5">
        <v>676</v>
      </c>
      <c r="I6" s="5">
        <v>19708.5</v>
      </c>
      <c r="J6" s="5"/>
      <c r="K6" s="5">
        <v>101741.9</v>
      </c>
      <c r="L6" s="5">
        <v>12889.9</v>
      </c>
      <c r="M6" s="5"/>
      <c r="N6" s="5">
        <v>94717.7</v>
      </c>
      <c r="O6" s="5">
        <v>5</v>
      </c>
      <c r="P6" s="5"/>
      <c r="Q6" s="47">
        <v>2635.4</v>
      </c>
      <c r="R6" s="31">
        <f aca="true" t="shared" si="0" ref="R6:R41">SUM(B6:Q6)</f>
        <v>242179.29999999996</v>
      </c>
    </row>
    <row r="7" spans="1:18" s="16" customFormat="1" ht="13.5" customHeight="1">
      <c r="A7" s="33">
        <v>1977</v>
      </c>
      <c r="B7" s="5"/>
      <c r="C7" s="5"/>
      <c r="D7" s="5"/>
      <c r="E7" s="5"/>
      <c r="F7" s="5">
        <v>12439.8</v>
      </c>
      <c r="G7" s="5">
        <v>1879.2</v>
      </c>
      <c r="H7" s="5">
        <v>22081.3</v>
      </c>
      <c r="I7" s="5">
        <v>54088.5</v>
      </c>
      <c r="J7" s="5"/>
      <c r="K7" s="5">
        <v>122274.3</v>
      </c>
      <c r="L7" s="5">
        <v>19186.5</v>
      </c>
      <c r="M7" s="5"/>
      <c r="N7" s="5">
        <v>20250.1</v>
      </c>
      <c r="O7" s="5">
        <v>632.5</v>
      </c>
      <c r="P7" s="5"/>
      <c r="Q7" s="47">
        <v>4450</v>
      </c>
      <c r="R7" s="31">
        <f t="shared" si="0"/>
        <v>257282.2</v>
      </c>
    </row>
    <row r="8" spans="1:18" s="16" customFormat="1" ht="13.5" customHeight="1">
      <c r="A8" s="33">
        <v>1978</v>
      </c>
      <c r="B8" s="5"/>
      <c r="C8" s="5"/>
      <c r="D8" s="5"/>
      <c r="E8" s="5"/>
      <c r="F8" s="5">
        <v>21437.2</v>
      </c>
      <c r="G8" s="5">
        <v>5057.8</v>
      </c>
      <c r="H8" s="5">
        <v>5352.1</v>
      </c>
      <c r="I8" s="5">
        <v>59583.4</v>
      </c>
      <c r="J8" s="5"/>
      <c r="K8" s="5">
        <v>43985</v>
      </c>
      <c r="L8" s="5">
        <v>52057.9</v>
      </c>
      <c r="M8" s="5"/>
      <c r="N8" s="5">
        <v>56107.6</v>
      </c>
      <c r="O8" s="5">
        <v>2417.3</v>
      </c>
      <c r="P8" s="5"/>
      <c r="Q8" s="47">
        <v>3862.5</v>
      </c>
      <c r="R8" s="31">
        <f t="shared" si="0"/>
        <v>249860.8</v>
      </c>
    </row>
    <row r="9" spans="1:18" s="16" customFormat="1" ht="13.5" customHeight="1">
      <c r="A9" s="33">
        <v>1979</v>
      </c>
      <c r="B9" s="5"/>
      <c r="C9" s="5"/>
      <c r="D9" s="5"/>
      <c r="E9" s="5"/>
      <c r="F9" s="5">
        <v>39431.8</v>
      </c>
      <c r="G9" s="5">
        <v>12704.3</v>
      </c>
      <c r="H9" s="5">
        <v>11096.2</v>
      </c>
      <c r="I9" s="5">
        <v>48654</v>
      </c>
      <c r="J9" s="5"/>
      <c r="K9" s="5">
        <v>91214.6</v>
      </c>
      <c r="L9" s="5">
        <v>23142.3</v>
      </c>
      <c r="M9" s="5"/>
      <c r="N9" s="5">
        <v>15698.4</v>
      </c>
      <c r="O9" s="5">
        <v>2228.9</v>
      </c>
      <c r="P9" s="5"/>
      <c r="Q9" s="47">
        <v>22458.3</v>
      </c>
      <c r="R9" s="31">
        <f t="shared" si="0"/>
        <v>266628.8</v>
      </c>
    </row>
    <row r="10" spans="1:18" s="16" customFormat="1" ht="13.5" customHeight="1">
      <c r="A10" s="33">
        <v>1980</v>
      </c>
      <c r="B10" s="5"/>
      <c r="C10" s="5"/>
      <c r="D10" s="5"/>
      <c r="E10" s="5"/>
      <c r="F10" s="5">
        <v>25587.6</v>
      </c>
      <c r="G10" s="5">
        <v>7276.6</v>
      </c>
      <c r="H10" s="5">
        <v>26361.6</v>
      </c>
      <c r="I10" s="5">
        <v>31409.4</v>
      </c>
      <c r="J10" s="5"/>
      <c r="K10" s="5">
        <v>187025.3</v>
      </c>
      <c r="L10" s="5">
        <v>42612.6</v>
      </c>
      <c r="M10" s="5"/>
      <c r="N10" s="5">
        <v>68257.9</v>
      </c>
      <c r="O10" s="5">
        <v>5227.5</v>
      </c>
      <c r="P10" s="5"/>
      <c r="Q10" s="47">
        <v>30</v>
      </c>
      <c r="R10" s="31">
        <f t="shared" si="0"/>
        <v>393788.5</v>
      </c>
    </row>
    <row r="11" spans="1:18" s="16" customFormat="1" ht="13.5" customHeight="1">
      <c r="A11" s="33">
        <v>1981</v>
      </c>
      <c r="B11" s="5"/>
      <c r="C11" s="5"/>
      <c r="D11" s="5"/>
      <c r="E11" s="5"/>
      <c r="F11" s="5">
        <v>19110.5</v>
      </c>
      <c r="G11" s="5">
        <v>6667.3</v>
      </c>
      <c r="H11" s="5">
        <v>8899</v>
      </c>
      <c r="I11" s="5">
        <v>13500.1</v>
      </c>
      <c r="J11" s="5"/>
      <c r="K11" s="5">
        <v>92183.6</v>
      </c>
      <c r="L11" s="5">
        <v>37000.6</v>
      </c>
      <c r="M11" s="5"/>
      <c r="N11" s="5">
        <v>143633.3</v>
      </c>
      <c r="O11" s="5">
        <v>5869.1</v>
      </c>
      <c r="P11" s="5"/>
      <c r="Q11" s="47">
        <v>6213</v>
      </c>
      <c r="R11" s="31">
        <f t="shared" si="0"/>
        <v>333076.5</v>
      </c>
    </row>
    <row r="12" spans="1:18" s="16" customFormat="1" ht="13.5" customHeight="1">
      <c r="A12" s="33">
        <v>1982</v>
      </c>
      <c r="B12" s="5"/>
      <c r="C12" s="5"/>
      <c r="D12" s="5"/>
      <c r="E12" s="5"/>
      <c r="F12" s="5">
        <v>5267</v>
      </c>
      <c r="G12" s="5">
        <v>897.5</v>
      </c>
      <c r="H12" s="5">
        <v>10601.5</v>
      </c>
      <c r="I12" s="5">
        <v>24158.9</v>
      </c>
      <c r="J12" s="5"/>
      <c r="K12" s="5">
        <v>101128.2</v>
      </c>
      <c r="L12" s="5">
        <v>23700.1</v>
      </c>
      <c r="M12" s="5"/>
      <c r="N12" s="5">
        <v>49677.3</v>
      </c>
      <c r="O12" s="5">
        <v>14</v>
      </c>
      <c r="P12" s="5"/>
      <c r="Q12" s="47">
        <v>5678</v>
      </c>
      <c r="R12" s="31">
        <f t="shared" si="0"/>
        <v>221122.5</v>
      </c>
    </row>
    <row r="13" spans="1:18" s="16" customFormat="1" ht="13.5" customHeight="1">
      <c r="A13" s="33">
        <v>1983</v>
      </c>
      <c r="B13" s="5"/>
      <c r="C13" s="5"/>
      <c r="D13" s="5"/>
      <c r="E13" s="5"/>
      <c r="F13" s="5">
        <v>3371.7</v>
      </c>
      <c r="G13" s="5">
        <v>1572.8</v>
      </c>
      <c r="H13" s="5">
        <v>13700.7</v>
      </c>
      <c r="I13" s="5">
        <v>28088.6</v>
      </c>
      <c r="J13" s="5"/>
      <c r="K13" s="5">
        <v>82648.7</v>
      </c>
      <c r="L13" s="5">
        <v>16555.4</v>
      </c>
      <c r="M13" s="5"/>
      <c r="N13" s="5">
        <v>33606.4</v>
      </c>
      <c r="O13" s="5">
        <v>1428</v>
      </c>
      <c r="P13" s="5"/>
      <c r="Q13" s="47">
        <v>6991.5</v>
      </c>
      <c r="R13" s="31">
        <f t="shared" si="0"/>
        <v>187963.8</v>
      </c>
    </row>
    <row r="14" spans="1:18" s="16" customFormat="1" ht="13.5" customHeight="1">
      <c r="A14" s="33">
        <v>1984</v>
      </c>
      <c r="B14" s="5"/>
      <c r="C14" s="5">
        <v>10.7</v>
      </c>
      <c r="D14" s="5"/>
      <c r="E14" s="5">
        <v>98.7</v>
      </c>
      <c r="F14" s="5">
        <v>2820</v>
      </c>
      <c r="G14" s="5">
        <v>2444.1</v>
      </c>
      <c r="H14" s="5">
        <v>4427.9</v>
      </c>
      <c r="I14" s="5">
        <v>26210.7</v>
      </c>
      <c r="J14" s="5"/>
      <c r="K14" s="5">
        <v>97879</v>
      </c>
      <c r="L14" s="5">
        <v>22577.1</v>
      </c>
      <c r="M14" s="5"/>
      <c r="N14" s="5">
        <v>67520.9</v>
      </c>
      <c r="O14" s="5">
        <v>1574.8</v>
      </c>
      <c r="P14" s="5"/>
      <c r="Q14" s="47">
        <v>1119.9</v>
      </c>
      <c r="R14" s="31">
        <f t="shared" si="0"/>
        <v>226683.8</v>
      </c>
    </row>
    <row r="15" spans="1:18" s="16" customFormat="1" ht="13.5" customHeight="1">
      <c r="A15" s="33">
        <v>1985</v>
      </c>
      <c r="B15" s="5"/>
      <c r="C15" s="5">
        <v>10.7</v>
      </c>
      <c r="D15" s="5"/>
      <c r="E15" s="5">
        <v>100.6</v>
      </c>
      <c r="F15" s="5">
        <v>2586.9</v>
      </c>
      <c r="G15" s="5">
        <v>2628</v>
      </c>
      <c r="H15" s="5">
        <v>10970.8</v>
      </c>
      <c r="I15" s="5">
        <v>31734.9</v>
      </c>
      <c r="J15" s="5"/>
      <c r="K15" s="5">
        <v>111536.3</v>
      </c>
      <c r="L15" s="5">
        <v>28391.3</v>
      </c>
      <c r="M15" s="5"/>
      <c r="N15" s="5">
        <v>12875.2</v>
      </c>
      <c r="O15" s="5">
        <v>3052.3</v>
      </c>
      <c r="P15" s="5">
        <v>1798</v>
      </c>
      <c r="Q15" s="47">
        <v>566.7</v>
      </c>
      <c r="R15" s="31">
        <f t="shared" si="0"/>
        <v>206251.7</v>
      </c>
    </row>
    <row r="16" spans="1:18" s="16" customFormat="1" ht="13.5" customHeight="1">
      <c r="A16" s="33">
        <v>1986</v>
      </c>
      <c r="B16" s="5"/>
      <c r="C16" s="5">
        <v>25</v>
      </c>
      <c r="D16" s="5"/>
      <c r="E16" s="5">
        <v>5.9</v>
      </c>
      <c r="F16" s="5">
        <v>2698.3</v>
      </c>
      <c r="G16" s="5">
        <v>1050.7</v>
      </c>
      <c r="H16" s="5">
        <v>1256.5</v>
      </c>
      <c r="I16" s="5">
        <v>12979.2</v>
      </c>
      <c r="J16" s="5"/>
      <c r="K16" s="5">
        <v>68136</v>
      </c>
      <c r="L16" s="5">
        <v>14440.1</v>
      </c>
      <c r="M16" s="5"/>
      <c r="N16" s="5">
        <v>5982.2</v>
      </c>
      <c r="O16" s="5">
        <v>292</v>
      </c>
      <c r="P16" s="5">
        <v>1048</v>
      </c>
      <c r="Q16" s="47">
        <v>531.7</v>
      </c>
      <c r="R16" s="31">
        <f t="shared" si="0"/>
        <v>108445.6</v>
      </c>
    </row>
    <row r="17" spans="1:18" s="16" customFormat="1" ht="13.5" customHeight="1">
      <c r="A17" s="33">
        <v>1987</v>
      </c>
      <c r="B17" s="5"/>
      <c r="C17" s="5">
        <v>20</v>
      </c>
      <c r="D17" s="5"/>
      <c r="E17" s="5">
        <v>15.8</v>
      </c>
      <c r="F17" s="5">
        <v>2227.9</v>
      </c>
      <c r="G17" s="5">
        <v>2156.8</v>
      </c>
      <c r="H17" s="5">
        <v>1265</v>
      </c>
      <c r="I17" s="5">
        <v>22427.1</v>
      </c>
      <c r="J17" s="5"/>
      <c r="K17" s="5">
        <v>40597.5</v>
      </c>
      <c r="L17" s="5">
        <v>9501.6</v>
      </c>
      <c r="M17" s="5"/>
      <c r="N17" s="5">
        <v>8368.2</v>
      </c>
      <c r="O17" s="5">
        <v>1052.5</v>
      </c>
      <c r="P17" s="5"/>
      <c r="Q17" s="47">
        <v>34.8</v>
      </c>
      <c r="R17" s="31">
        <f t="shared" si="0"/>
        <v>87667.20000000001</v>
      </c>
    </row>
    <row r="18" spans="1:18" s="16" customFormat="1" ht="13.5" customHeight="1">
      <c r="A18" s="33">
        <v>1988</v>
      </c>
      <c r="B18" s="5"/>
      <c r="C18" s="5"/>
      <c r="D18" s="5"/>
      <c r="E18" s="5">
        <v>37.9</v>
      </c>
      <c r="F18" s="5">
        <v>942.5</v>
      </c>
      <c r="G18" s="5">
        <v>2213.2</v>
      </c>
      <c r="H18" s="5">
        <v>3102.6</v>
      </c>
      <c r="I18" s="5">
        <v>20102.2</v>
      </c>
      <c r="J18" s="5"/>
      <c r="K18" s="5">
        <v>81201.3</v>
      </c>
      <c r="L18" s="5">
        <v>17634</v>
      </c>
      <c r="M18" s="5"/>
      <c r="N18" s="5">
        <v>14505.4</v>
      </c>
      <c r="O18" s="5">
        <v>341.8</v>
      </c>
      <c r="P18" s="5"/>
      <c r="Q18" s="47">
        <v>244.6</v>
      </c>
      <c r="R18" s="31">
        <f t="shared" si="0"/>
        <v>140325.5</v>
      </c>
    </row>
    <row r="19" spans="1:18" s="16" customFormat="1" ht="13.5" customHeight="1">
      <c r="A19" s="33">
        <v>1989</v>
      </c>
      <c r="B19" s="5"/>
      <c r="C19" s="5"/>
      <c r="D19" s="5"/>
      <c r="E19" s="5">
        <v>87.8</v>
      </c>
      <c r="F19" s="5">
        <v>1749</v>
      </c>
      <c r="G19" s="5">
        <v>2180.2</v>
      </c>
      <c r="H19" s="5">
        <v>8540</v>
      </c>
      <c r="I19" s="5">
        <v>16164</v>
      </c>
      <c r="J19" s="5"/>
      <c r="K19" s="5">
        <v>47795</v>
      </c>
      <c r="L19" s="5">
        <v>41567.1</v>
      </c>
      <c r="M19" s="5"/>
      <c r="N19" s="5">
        <v>19262.6</v>
      </c>
      <c r="O19" s="5">
        <v>3777.8</v>
      </c>
      <c r="P19" s="5"/>
      <c r="Q19" s="47">
        <v>18.1</v>
      </c>
      <c r="R19" s="31">
        <f t="shared" si="0"/>
        <v>141141.6</v>
      </c>
    </row>
    <row r="20" spans="1:18" s="16" customFormat="1" ht="13.5" customHeight="1">
      <c r="A20" s="33">
        <v>1990</v>
      </c>
      <c r="B20" s="5"/>
      <c r="C20" s="5"/>
      <c r="D20" s="5"/>
      <c r="E20" s="5">
        <v>48.3</v>
      </c>
      <c r="F20" s="5">
        <v>1612.3</v>
      </c>
      <c r="G20" s="5">
        <v>5674.8</v>
      </c>
      <c r="H20" s="5">
        <v>3126.2</v>
      </c>
      <c r="I20" s="5">
        <v>41712.4</v>
      </c>
      <c r="J20" s="5"/>
      <c r="K20" s="5">
        <v>95464.3</v>
      </c>
      <c r="L20" s="5">
        <v>38261.7</v>
      </c>
      <c r="M20" s="5"/>
      <c r="N20" s="5">
        <v>26581.9</v>
      </c>
      <c r="O20" s="5">
        <v>1852.3</v>
      </c>
      <c r="P20" s="5">
        <v>17.1</v>
      </c>
      <c r="Q20" s="47">
        <v>166.2</v>
      </c>
      <c r="R20" s="31">
        <f t="shared" si="0"/>
        <v>214517.5</v>
      </c>
    </row>
    <row r="21" spans="1:18" s="16" customFormat="1" ht="13.5" customHeight="1">
      <c r="A21" s="33">
        <v>1991</v>
      </c>
      <c r="B21" s="5"/>
      <c r="C21" s="5"/>
      <c r="D21" s="5"/>
      <c r="E21" s="5"/>
      <c r="F21" s="5">
        <v>1305.8</v>
      </c>
      <c r="G21" s="5">
        <v>1918.6</v>
      </c>
      <c r="H21" s="5">
        <v>3503.9</v>
      </c>
      <c r="I21" s="5">
        <v>18055.6</v>
      </c>
      <c r="J21" s="5"/>
      <c r="K21" s="5">
        <v>89689.3</v>
      </c>
      <c r="L21" s="5">
        <v>27851.2</v>
      </c>
      <c r="M21" s="5"/>
      <c r="N21" s="5">
        <v>27619.3</v>
      </c>
      <c r="O21" s="5">
        <v>1247.1</v>
      </c>
      <c r="P21" s="5"/>
      <c r="Q21" s="47">
        <v>736.3</v>
      </c>
      <c r="R21" s="31">
        <f t="shared" si="0"/>
        <v>171927.09999999998</v>
      </c>
    </row>
    <row r="22" spans="1:18" s="16" customFormat="1" ht="13.5" customHeight="1">
      <c r="A22" s="33">
        <v>1992</v>
      </c>
      <c r="B22" s="5"/>
      <c r="C22" s="5"/>
      <c r="D22" s="5"/>
      <c r="E22" s="5">
        <v>67</v>
      </c>
      <c r="F22" s="5">
        <v>2137.1</v>
      </c>
      <c r="G22" s="5">
        <v>3525.9</v>
      </c>
      <c r="H22" s="5">
        <v>11388.4</v>
      </c>
      <c r="I22" s="5">
        <v>18717.2</v>
      </c>
      <c r="J22" s="5"/>
      <c r="K22" s="5">
        <v>70259.1</v>
      </c>
      <c r="L22" s="5">
        <v>23178.5</v>
      </c>
      <c r="M22" s="5"/>
      <c r="N22" s="5">
        <v>17903.7</v>
      </c>
      <c r="O22" s="5">
        <v>1561.3</v>
      </c>
      <c r="P22" s="5"/>
      <c r="Q22" s="47">
        <v>1255.6</v>
      </c>
      <c r="R22" s="31">
        <f t="shared" si="0"/>
        <v>149993.80000000002</v>
      </c>
    </row>
    <row r="23" spans="1:18" s="16" customFormat="1" ht="13.5" customHeight="1">
      <c r="A23" s="33">
        <v>1993</v>
      </c>
      <c r="B23" s="5"/>
      <c r="C23" s="5"/>
      <c r="D23" s="5"/>
      <c r="E23" s="5">
        <v>46.6</v>
      </c>
      <c r="F23" s="5">
        <v>2495.4</v>
      </c>
      <c r="G23" s="5">
        <v>3720.1</v>
      </c>
      <c r="H23" s="5">
        <v>5297.9</v>
      </c>
      <c r="I23" s="5">
        <v>21151.3</v>
      </c>
      <c r="J23" s="5"/>
      <c r="K23" s="5">
        <v>93161.6</v>
      </c>
      <c r="L23" s="5">
        <v>17387.8</v>
      </c>
      <c r="M23" s="5"/>
      <c r="N23" s="5">
        <v>14919.4</v>
      </c>
      <c r="O23" s="5">
        <v>2153.4</v>
      </c>
      <c r="P23" s="5">
        <v>288</v>
      </c>
      <c r="Q23" s="47">
        <v>1635</v>
      </c>
      <c r="R23" s="31">
        <f t="shared" si="0"/>
        <v>162256.5</v>
      </c>
    </row>
    <row r="24" spans="1:18" s="16" customFormat="1" ht="13.5" customHeight="1">
      <c r="A24" s="33">
        <v>1994</v>
      </c>
      <c r="B24" s="5"/>
      <c r="C24" s="5"/>
      <c r="D24" s="5"/>
      <c r="E24" s="5"/>
      <c r="F24" s="5">
        <v>883.1</v>
      </c>
      <c r="G24" s="5">
        <v>1525.8</v>
      </c>
      <c r="H24" s="5">
        <v>3411.7</v>
      </c>
      <c r="I24" s="5">
        <v>7378</v>
      </c>
      <c r="J24" s="5"/>
      <c r="K24" s="5">
        <v>67716.3</v>
      </c>
      <c r="L24" s="5">
        <v>20414.4</v>
      </c>
      <c r="M24" s="5"/>
      <c r="N24" s="5">
        <v>13701.3</v>
      </c>
      <c r="O24" s="5">
        <v>3067.4</v>
      </c>
      <c r="P24" s="5"/>
      <c r="Q24" s="47">
        <v>375.5</v>
      </c>
      <c r="R24" s="31">
        <f t="shared" si="0"/>
        <v>118473.50000000001</v>
      </c>
    </row>
    <row r="25" spans="1:18" s="16" customFormat="1" ht="13.5" customHeight="1">
      <c r="A25" s="33">
        <v>1995</v>
      </c>
      <c r="B25" s="5"/>
      <c r="C25" s="5"/>
      <c r="D25" s="5"/>
      <c r="E25" s="5">
        <v>36.4</v>
      </c>
      <c r="F25" s="5">
        <v>1183.6</v>
      </c>
      <c r="G25" s="5">
        <v>2113.5</v>
      </c>
      <c r="H25" s="5">
        <v>4388.4</v>
      </c>
      <c r="I25" s="5">
        <v>21522.4</v>
      </c>
      <c r="J25" s="5"/>
      <c r="K25" s="5">
        <v>33159.9</v>
      </c>
      <c r="L25" s="5">
        <v>18282.3</v>
      </c>
      <c r="M25" s="5"/>
      <c r="N25" s="5">
        <v>8006.6</v>
      </c>
      <c r="O25" s="5">
        <v>996.8</v>
      </c>
      <c r="P25" s="5"/>
      <c r="Q25" s="47">
        <v>120.2</v>
      </c>
      <c r="R25" s="31">
        <f t="shared" si="0"/>
        <v>89810.1</v>
      </c>
    </row>
    <row r="26" spans="1:18" s="16" customFormat="1" ht="13.5" customHeight="1">
      <c r="A26" s="33">
        <v>1996</v>
      </c>
      <c r="B26" s="5"/>
      <c r="C26" s="5"/>
      <c r="D26" s="5"/>
      <c r="E26" s="5"/>
      <c r="F26" s="5">
        <v>789.2</v>
      </c>
      <c r="G26" s="5">
        <v>1539.7</v>
      </c>
      <c r="H26" s="5">
        <v>3254.2</v>
      </c>
      <c r="I26" s="5">
        <v>24613.1</v>
      </c>
      <c r="J26" s="5"/>
      <c r="K26" s="5">
        <v>38801.6</v>
      </c>
      <c r="L26" s="5">
        <v>19212.6</v>
      </c>
      <c r="M26" s="5"/>
      <c r="N26" s="5">
        <v>27498.8</v>
      </c>
      <c r="O26" s="5">
        <v>325.6</v>
      </c>
      <c r="P26" s="5"/>
      <c r="Q26" s="47">
        <v>401.1</v>
      </c>
      <c r="R26" s="31">
        <f t="shared" si="0"/>
        <v>116435.90000000001</v>
      </c>
    </row>
    <row r="27" spans="1:18" s="16" customFormat="1" ht="13.5" customHeight="1">
      <c r="A27" s="33">
        <v>1997</v>
      </c>
      <c r="B27" s="5"/>
      <c r="C27" s="5"/>
      <c r="D27" s="5"/>
      <c r="E27" s="5"/>
      <c r="F27" s="5">
        <v>1229.2</v>
      </c>
      <c r="G27" s="5">
        <v>657.9</v>
      </c>
      <c r="H27" s="5">
        <v>4088.5</v>
      </c>
      <c r="I27" s="5">
        <v>11356</v>
      </c>
      <c r="J27" s="5"/>
      <c r="K27" s="5">
        <v>17319.5</v>
      </c>
      <c r="L27" s="5">
        <v>14943.9</v>
      </c>
      <c r="M27" s="5"/>
      <c r="N27" s="5">
        <v>30373.3</v>
      </c>
      <c r="O27" s="5">
        <v>1010.5</v>
      </c>
      <c r="P27" s="5"/>
      <c r="Q27" s="47">
        <v>564.2</v>
      </c>
      <c r="R27" s="31">
        <f t="shared" si="0"/>
        <v>81543</v>
      </c>
    </row>
    <row r="28" spans="1:18" s="16" customFormat="1" ht="13.5" customHeight="1">
      <c r="A28" s="33">
        <v>1998</v>
      </c>
      <c r="B28" s="5"/>
      <c r="C28" s="5"/>
      <c r="D28" s="5"/>
      <c r="E28" s="5"/>
      <c r="F28" s="5">
        <v>247</v>
      </c>
      <c r="G28" s="5">
        <v>254.8</v>
      </c>
      <c r="H28" s="5">
        <v>3713.9</v>
      </c>
      <c r="I28" s="5">
        <v>11173.8</v>
      </c>
      <c r="J28" s="5"/>
      <c r="K28" s="5">
        <v>12799.9</v>
      </c>
      <c r="L28" s="5">
        <v>10141</v>
      </c>
      <c r="M28" s="5"/>
      <c r="N28" s="5">
        <v>6809.3</v>
      </c>
      <c r="O28" s="5">
        <v>1158.6</v>
      </c>
      <c r="P28" s="5"/>
      <c r="Q28" s="47">
        <v>172.2</v>
      </c>
      <c r="R28" s="31">
        <f t="shared" si="0"/>
        <v>46470.5</v>
      </c>
    </row>
    <row r="29" spans="1:18" s="16" customFormat="1" ht="13.5" customHeight="1">
      <c r="A29" s="33">
        <v>1999</v>
      </c>
      <c r="B29" s="5"/>
      <c r="C29" s="5"/>
      <c r="D29" s="5"/>
      <c r="E29" s="5"/>
      <c r="F29" s="5">
        <v>2925.3</v>
      </c>
      <c r="G29" s="5">
        <v>1635.2</v>
      </c>
      <c r="H29" s="5">
        <v>9477.1</v>
      </c>
      <c r="I29" s="5">
        <v>17575.6</v>
      </c>
      <c r="J29" s="5"/>
      <c r="K29" s="5">
        <v>25903.6</v>
      </c>
      <c r="L29" s="5">
        <v>25719.1</v>
      </c>
      <c r="M29" s="5"/>
      <c r="N29" s="5">
        <v>3244.2</v>
      </c>
      <c r="O29" s="5">
        <v>6387.5</v>
      </c>
      <c r="P29" s="5"/>
      <c r="Q29" s="47">
        <v>869.1</v>
      </c>
      <c r="R29" s="31">
        <f t="shared" si="0"/>
        <v>93736.7</v>
      </c>
    </row>
    <row r="30" spans="1:18" s="16" customFormat="1" ht="13.5" customHeight="1">
      <c r="A30" s="33">
        <v>2000</v>
      </c>
      <c r="B30" s="5"/>
      <c r="C30" s="5"/>
      <c r="D30" s="5"/>
      <c r="E30" s="5">
        <v>7</v>
      </c>
      <c r="F30" s="5">
        <v>2423.2</v>
      </c>
      <c r="G30" s="5">
        <v>1669.5</v>
      </c>
      <c r="H30" s="5">
        <v>4624.1</v>
      </c>
      <c r="I30" s="5">
        <v>3693.9</v>
      </c>
      <c r="J30" s="5"/>
      <c r="K30" s="5">
        <v>8068.6</v>
      </c>
      <c r="L30" s="5">
        <v>4043.9</v>
      </c>
      <c r="M30" s="5"/>
      <c r="N30" s="5">
        <v>1809.3</v>
      </c>
      <c r="O30" s="5">
        <v>1540.3</v>
      </c>
      <c r="P30" s="5"/>
      <c r="Q30" s="47">
        <v>155.1</v>
      </c>
      <c r="R30" s="31">
        <f t="shared" si="0"/>
        <v>28034.899999999998</v>
      </c>
    </row>
    <row r="31" spans="1:18" s="16" customFormat="1" ht="13.5" customHeight="1">
      <c r="A31" s="33">
        <v>2001</v>
      </c>
      <c r="B31" s="5"/>
      <c r="C31" s="5"/>
      <c r="D31" s="5"/>
      <c r="E31" s="5"/>
      <c r="F31" s="5">
        <v>3256.3</v>
      </c>
      <c r="G31" s="5">
        <v>1228</v>
      </c>
      <c r="H31" s="5">
        <v>2658.3</v>
      </c>
      <c r="I31" s="5">
        <v>7563.9</v>
      </c>
      <c r="J31" s="5"/>
      <c r="K31" s="5">
        <v>10830.7</v>
      </c>
      <c r="L31" s="5">
        <v>8970.5</v>
      </c>
      <c r="M31" s="5"/>
      <c r="N31" s="5">
        <v>7424.9</v>
      </c>
      <c r="O31" s="5">
        <v>2535.5</v>
      </c>
      <c r="P31" s="5"/>
      <c r="Q31" s="47">
        <v>60.1</v>
      </c>
      <c r="R31" s="31">
        <f t="shared" si="0"/>
        <v>44528.2</v>
      </c>
    </row>
    <row r="32" spans="1:18" s="16" customFormat="1" ht="13.5" customHeight="1">
      <c r="A32" s="33">
        <v>2002</v>
      </c>
      <c r="B32" s="5"/>
      <c r="C32" s="5">
        <v>32.3</v>
      </c>
      <c r="D32" s="5"/>
      <c r="E32" s="5"/>
      <c r="F32" s="5">
        <v>5976.5</v>
      </c>
      <c r="G32" s="5">
        <v>794.5</v>
      </c>
      <c r="H32" s="5">
        <v>3249</v>
      </c>
      <c r="I32" s="5">
        <v>5693.8</v>
      </c>
      <c r="J32" s="5"/>
      <c r="K32" s="5">
        <v>12742.8</v>
      </c>
      <c r="L32" s="5">
        <v>11791</v>
      </c>
      <c r="M32" s="5"/>
      <c r="N32" s="5">
        <v>8178.3</v>
      </c>
      <c r="O32" s="5">
        <v>3834.2</v>
      </c>
      <c r="P32" s="5"/>
      <c r="Q32" s="47">
        <v>102.4</v>
      </c>
      <c r="R32" s="31">
        <f t="shared" si="0"/>
        <v>52394.799999999996</v>
      </c>
    </row>
    <row r="33" spans="1:18" s="16" customFormat="1" ht="13.5" customHeight="1">
      <c r="A33" s="33">
        <v>2003</v>
      </c>
      <c r="B33" s="5"/>
      <c r="C33" s="5"/>
      <c r="D33" s="5"/>
      <c r="E33" s="5"/>
      <c r="F33" s="5">
        <v>7751.7</v>
      </c>
      <c r="G33" s="5">
        <v>826.6</v>
      </c>
      <c r="H33" s="5">
        <v>3875.1</v>
      </c>
      <c r="I33" s="5">
        <v>18154</v>
      </c>
      <c r="J33" s="5"/>
      <c r="K33" s="5">
        <v>16869.7</v>
      </c>
      <c r="L33" s="5">
        <v>11303.6</v>
      </c>
      <c r="M33" s="5"/>
      <c r="N33" s="5">
        <v>7574.5</v>
      </c>
      <c r="O33" s="5">
        <v>1655.8</v>
      </c>
      <c r="P33" s="5">
        <v>1</v>
      </c>
      <c r="Q33" s="47">
        <v>31.9</v>
      </c>
      <c r="R33" s="31">
        <f t="shared" si="0"/>
        <v>68043.90000000001</v>
      </c>
    </row>
    <row r="34" spans="1:18" s="16" customFormat="1" ht="13.5" customHeight="1">
      <c r="A34" s="33">
        <v>2004</v>
      </c>
      <c r="B34" s="5"/>
      <c r="C34" s="5"/>
      <c r="D34" s="5"/>
      <c r="E34" s="5"/>
      <c r="F34" s="5">
        <v>6458.2</v>
      </c>
      <c r="G34" s="5">
        <v>656.4</v>
      </c>
      <c r="H34" s="5">
        <v>6518.3</v>
      </c>
      <c r="I34" s="5">
        <v>14692.2</v>
      </c>
      <c r="J34" s="5"/>
      <c r="K34" s="5">
        <v>18612.2</v>
      </c>
      <c r="L34" s="5">
        <v>19564.9</v>
      </c>
      <c r="M34" s="5"/>
      <c r="N34" s="5">
        <v>8403.2</v>
      </c>
      <c r="O34" s="5">
        <v>3556.6</v>
      </c>
      <c r="P34" s="5"/>
      <c r="Q34" s="47">
        <v>14.9</v>
      </c>
      <c r="R34" s="31">
        <f t="shared" si="0"/>
        <v>78476.90000000001</v>
      </c>
    </row>
    <row r="35" spans="1:18" s="16" customFormat="1" ht="13.5" customHeight="1">
      <c r="A35" s="33">
        <v>2005</v>
      </c>
      <c r="B35" s="5"/>
      <c r="C35" s="5">
        <v>6423.2</v>
      </c>
      <c r="D35" s="5"/>
      <c r="E35" s="5">
        <v>831.1</v>
      </c>
      <c r="F35" s="5">
        <v>4748.6</v>
      </c>
      <c r="G35" s="5">
        <v>540.9</v>
      </c>
      <c r="H35" s="5">
        <v>5058.6</v>
      </c>
      <c r="I35" s="5">
        <v>21692.1</v>
      </c>
      <c r="J35" s="5"/>
      <c r="K35" s="5">
        <v>24351.2</v>
      </c>
      <c r="L35" s="5">
        <v>29509.2</v>
      </c>
      <c r="M35" s="5"/>
      <c r="N35" s="5">
        <v>10145.4</v>
      </c>
      <c r="O35" s="5">
        <v>3915.3</v>
      </c>
      <c r="P35" s="5"/>
      <c r="Q35" s="47">
        <v>113.2</v>
      </c>
      <c r="R35" s="31">
        <f t="shared" si="0"/>
        <v>107328.79999999999</v>
      </c>
    </row>
    <row r="36" spans="1:18" s="16" customFormat="1" ht="13.5" customHeight="1">
      <c r="A36" s="33">
        <v>2006</v>
      </c>
      <c r="B36" s="5"/>
      <c r="C36" s="5"/>
      <c r="D36" s="5"/>
      <c r="E36" s="5">
        <v>15</v>
      </c>
      <c r="F36" s="5">
        <v>2751.6</v>
      </c>
      <c r="G36" s="5">
        <v>406.8</v>
      </c>
      <c r="H36" s="5">
        <v>4559.9</v>
      </c>
      <c r="I36" s="5">
        <v>13116.1</v>
      </c>
      <c r="J36" s="5"/>
      <c r="K36" s="5">
        <v>20617.4</v>
      </c>
      <c r="L36" s="5">
        <v>22013.4</v>
      </c>
      <c r="M36" s="5"/>
      <c r="N36" s="5">
        <v>7424.8</v>
      </c>
      <c r="O36" s="5">
        <v>2700.4</v>
      </c>
      <c r="P36" s="5"/>
      <c r="Q36" s="47">
        <v>58.9</v>
      </c>
      <c r="R36" s="31">
        <f t="shared" si="0"/>
        <v>73664.29999999999</v>
      </c>
    </row>
    <row r="37" spans="1:18" s="16" customFormat="1" ht="13.5" customHeight="1">
      <c r="A37" s="33">
        <v>2007</v>
      </c>
      <c r="B37" s="5"/>
      <c r="C37" s="5"/>
      <c r="D37" s="5"/>
      <c r="E37" s="5"/>
      <c r="F37" s="5">
        <v>2657.6</v>
      </c>
      <c r="G37" s="5">
        <v>926.7</v>
      </c>
      <c r="H37" s="5">
        <v>2663.2</v>
      </c>
      <c r="I37" s="5">
        <v>14543.8</v>
      </c>
      <c r="J37" s="5"/>
      <c r="K37" s="5">
        <v>14524</v>
      </c>
      <c r="L37" s="5">
        <v>9758.5</v>
      </c>
      <c r="M37" s="5"/>
      <c r="N37" s="5">
        <v>3491.7</v>
      </c>
      <c r="O37" s="5">
        <v>2597.4</v>
      </c>
      <c r="P37" s="5">
        <v>1</v>
      </c>
      <c r="Q37" s="47">
        <v>16.6</v>
      </c>
      <c r="R37" s="31">
        <f t="shared" si="0"/>
        <v>51180.5</v>
      </c>
    </row>
    <row r="38" spans="1:18" s="16" customFormat="1" ht="13.5" customHeight="1">
      <c r="A38" s="33">
        <v>2008</v>
      </c>
      <c r="B38" s="5"/>
      <c r="C38" s="5"/>
      <c r="D38" s="5"/>
      <c r="E38" s="5">
        <v>45.5</v>
      </c>
      <c r="F38" s="5">
        <v>231</v>
      </c>
      <c r="G38" s="5">
        <v>33.2</v>
      </c>
      <c r="H38" s="5">
        <v>1953.2</v>
      </c>
      <c r="I38" s="5">
        <v>7010.6</v>
      </c>
      <c r="J38" s="5"/>
      <c r="K38" s="5">
        <v>10398.2</v>
      </c>
      <c r="L38" s="5">
        <v>5154.1</v>
      </c>
      <c r="M38" s="5">
        <v>783.3</v>
      </c>
      <c r="N38" s="5">
        <v>1558.8</v>
      </c>
      <c r="O38" s="5">
        <v>473</v>
      </c>
      <c r="P38" s="5"/>
      <c r="Q38" s="47"/>
      <c r="R38" s="31">
        <f t="shared" si="0"/>
        <v>27640.9</v>
      </c>
    </row>
    <row r="39" spans="1:18" s="16" customFormat="1" ht="13.5" customHeight="1">
      <c r="A39" s="33">
        <v>2009</v>
      </c>
      <c r="B39" s="5">
        <v>2.4</v>
      </c>
      <c r="C39" s="5"/>
      <c r="D39" s="5"/>
      <c r="E39" s="5"/>
      <c r="F39" s="5">
        <v>312.8</v>
      </c>
      <c r="G39" s="5">
        <v>123.9</v>
      </c>
      <c r="H39" s="5">
        <v>3543.8</v>
      </c>
      <c r="I39" s="5">
        <v>4358.2</v>
      </c>
      <c r="J39" s="5"/>
      <c r="K39" s="5">
        <v>6467.8</v>
      </c>
      <c r="L39" s="5">
        <v>3743.7</v>
      </c>
      <c r="M39" s="5">
        <v>836</v>
      </c>
      <c r="N39" s="5">
        <v>970.5</v>
      </c>
      <c r="O39" s="5">
        <v>911.3</v>
      </c>
      <c r="P39" s="5"/>
      <c r="Q39" s="47">
        <v>72.6</v>
      </c>
      <c r="R39" s="31">
        <f t="shared" si="0"/>
        <v>21343</v>
      </c>
    </row>
    <row r="40" spans="1:18" s="16" customFormat="1" ht="13.5" customHeight="1">
      <c r="A40" s="33">
        <v>2010</v>
      </c>
      <c r="B40" s="5"/>
      <c r="C40" s="5"/>
      <c r="D40" s="5"/>
      <c r="E40" s="5"/>
      <c r="F40" s="5">
        <v>379</v>
      </c>
      <c r="G40" s="5">
        <v>85.1</v>
      </c>
      <c r="H40" s="5">
        <v>3767.1</v>
      </c>
      <c r="I40" s="5">
        <v>2599.6</v>
      </c>
      <c r="J40" s="5"/>
      <c r="K40" s="5">
        <v>4714.3</v>
      </c>
      <c r="L40" s="5">
        <v>2753.8</v>
      </c>
      <c r="M40" s="5">
        <v>378.7</v>
      </c>
      <c r="N40" s="5">
        <v>805.8</v>
      </c>
      <c r="O40" s="5">
        <v>1152.9</v>
      </c>
      <c r="P40" s="5"/>
      <c r="Q40" s="47"/>
      <c r="R40" s="31">
        <f t="shared" si="0"/>
        <v>16636.3</v>
      </c>
    </row>
    <row r="41" spans="1:18" s="16" customFormat="1" ht="13.5" customHeight="1">
      <c r="A41" s="33">
        <v>2011</v>
      </c>
      <c r="B41" s="5"/>
      <c r="C41" s="5"/>
      <c r="D41" s="5"/>
      <c r="E41" s="5"/>
      <c r="F41" s="5">
        <v>208.1</v>
      </c>
      <c r="G41" s="5">
        <v>202.4</v>
      </c>
      <c r="H41" s="5">
        <v>1690.7</v>
      </c>
      <c r="I41" s="5">
        <v>3489</v>
      </c>
      <c r="J41" s="5"/>
      <c r="K41" s="5">
        <v>4312</v>
      </c>
      <c r="L41" s="5">
        <v>3391.6</v>
      </c>
      <c r="M41" s="5">
        <v>337.7</v>
      </c>
      <c r="N41" s="5">
        <v>474.6</v>
      </c>
      <c r="O41" s="5">
        <v>64.5</v>
      </c>
      <c r="P41" s="5"/>
      <c r="Q41" s="47">
        <v>116.6</v>
      </c>
      <c r="R41" s="31">
        <f t="shared" si="0"/>
        <v>14287.200000000003</v>
      </c>
    </row>
    <row r="42" spans="1:18" s="16" customFormat="1" ht="13.5" customHeight="1">
      <c r="A42" s="33">
        <v>2012</v>
      </c>
      <c r="B42" s="5"/>
      <c r="C42" s="5"/>
      <c r="D42" s="5"/>
      <c r="E42" s="5"/>
      <c r="F42" s="5"/>
      <c r="G42" s="5">
        <v>810.7</v>
      </c>
      <c r="H42" s="5">
        <v>1909.6</v>
      </c>
      <c r="I42" s="5">
        <v>2260.5</v>
      </c>
      <c r="J42" s="5"/>
      <c r="K42" s="5">
        <v>3077.7</v>
      </c>
      <c r="L42" s="5">
        <v>3059.8</v>
      </c>
      <c r="M42" s="5">
        <v>603.4</v>
      </c>
      <c r="N42" s="5">
        <v>437.8</v>
      </c>
      <c r="O42" s="5">
        <v>285.3</v>
      </c>
      <c r="P42" s="5"/>
      <c r="Q42" s="47">
        <v>100.09999999999998</v>
      </c>
      <c r="R42" s="31">
        <f aca="true" t="shared" si="1" ref="R42:R50">SUM(B42:Q42)</f>
        <v>12544.899999999998</v>
      </c>
    </row>
    <row r="43" spans="1:18" s="16" customFormat="1" ht="13.5" customHeight="1">
      <c r="A43" s="33">
        <v>2013</v>
      </c>
      <c r="B43" s="5"/>
      <c r="C43" s="5"/>
      <c r="D43" s="5"/>
      <c r="E43" s="5"/>
      <c r="F43" s="5"/>
      <c r="G43" s="5">
        <v>446.7</v>
      </c>
      <c r="H43" s="5">
        <v>84.5</v>
      </c>
      <c r="I43" s="5">
        <v>691.1</v>
      </c>
      <c r="J43" s="5"/>
      <c r="K43" s="5">
        <v>465.5</v>
      </c>
      <c r="L43" s="5">
        <v>653.3</v>
      </c>
      <c r="M43" s="5">
        <v>20.9</v>
      </c>
      <c r="N43" s="5">
        <v>78</v>
      </c>
      <c r="O43" s="5">
        <v>100</v>
      </c>
      <c r="P43" s="5"/>
      <c r="Q43" s="47"/>
      <c r="R43" s="31">
        <f t="shared" si="1"/>
        <v>2540.0000000000005</v>
      </c>
    </row>
    <row r="44" spans="1:18" s="16" customFormat="1" ht="13.5" customHeight="1">
      <c r="A44" s="33">
        <v>2014</v>
      </c>
      <c r="B44" s="5"/>
      <c r="C44" s="5"/>
      <c r="D44" s="5"/>
      <c r="E44" s="5"/>
      <c r="F44" s="5"/>
      <c r="G44" s="5">
        <v>224.5</v>
      </c>
      <c r="H44" s="5"/>
      <c r="I44" s="5">
        <v>44.5</v>
      </c>
      <c r="J44" s="5"/>
      <c r="K44" s="5">
        <v>547.7</v>
      </c>
      <c r="L44" s="5">
        <v>75.9</v>
      </c>
      <c r="M44" s="5"/>
      <c r="N44" s="5">
        <v>19.1</v>
      </c>
      <c r="O44" s="5"/>
      <c r="P44" s="5"/>
      <c r="Q44" s="47"/>
      <c r="R44" s="31">
        <f t="shared" si="1"/>
        <v>911.7</v>
      </c>
    </row>
    <row r="45" spans="1:18" s="16" customFormat="1" ht="13.5" customHeight="1">
      <c r="A45" s="33">
        <v>2015</v>
      </c>
      <c r="B45" s="5"/>
      <c r="C45" s="5"/>
      <c r="D45" s="5"/>
      <c r="E45" s="5"/>
      <c r="F45" s="5"/>
      <c r="G45" s="5"/>
      <c r="H45" s="5"/>
      <c r="I45" s="5">
        <v>343.9</v>
      </c>
      <c r="J45" s="5"/>
      <c r="K45" s="5">
        <v>144.7</v>
      </c>
      <c r="L45" s="5">
        <v>29.2</v>
      </c>
      <c r="M45" s="5">
        <v>88.8</v>
      </c>
      <c r="N45" s="5">
        <v>26.5</v>
      </c>
      <c r="O45" s="5"/>
      <c r="P45" s="5"/>
      <c r="Q45" s="47"/>
      <c r="R45" s="31">
        <f t="shared" si="1"/>
        <v>633.0999999999999</v>
      </c>
    </row>
    <row r="46" spans="1:18" s="16" customFormat="1" ht="13.5" customHeight="1">
      <c r="A46" s="33">
        <v>2016</v>
      </c>
      <c r="B46" s="5"/>
      <c r="C46" s="5"/>
      <c r="D46" s="5"/>
      <c r="E46" s="5"/>
      <c r="F46" s="5"/>
      <c r="G46" s="5"/>
      <c r="H46" s="5"/>
      <c r="I46" s="5">
        <v>311.1</v>
      </c>
      <c r="J46" s="5"/>
      <c r="K46" s="5">
        <v>150.2</v>
      </c>
      <c r="L46" s="5"/>
      <c r="M46" s="5"/>
      <c r="N46" s="5">
        <v>24.6</v>
      </c>
      <c r="O46" s="5"/>
      <c r="P46" s="5"/>
      <c r="Q46" s="47"/>
      <c r="R46" s="31">
        <f t="shared" si="1"/>
        <v>485.90000000000003</v>
      </c>
    </row>
    <row r="47" spans="1:18" s="16" customFormat="1" ht="13.5" customHeight="1">
      <c r="A47" s="33">
        <v>2017</v>
      </c>
      <c r="B47" s="5"/>
      <c r="C47" s="5"/>
      <c r="D47" s="5"/>
      <c r="E47" s="5"/>
      <c r="F47" s="5"/>
      <c r="G47" s="5"/>
      <c r="H47" s="5"/>
      <c r="I47" s="5"/>
      <c r="J47" s="5"/>
      <c r="K47" s="5">
        <v>86.5</v>
      </c>
      <c r="L47" s="5">
        <v>481.6</v>
      </c>
      <c r="M47" s="5"/>
      <c r="N47" s="5"/>
      <c r="O47" s="5"/>
      <c r="P47" s="5"/>
      <c r="Q47" s="47"/>
      <c r="R47" s="31">
        <f t="shared" si="1"/>
        <v>568.1</v>
      </c>
    </row>
    <row r="48" spans="1:18" s="16" customFormat="1" ht="13.5" customHeight="1">
      <c r="A48" s="33">
        <v>2018</v>
      </c>
      <c r="B48" s="5"/>
      <c r="C48" s="5"/>
      <c r="D48" s="5"/>
      <c r="E48" s="5"/>
      <c r="F48" s="5"/>
      <c r="G48" s="5"/>
      <c r="H48" s="5"/>
      <c r="I48" s="5"/>
      <c r="J48" s="5"/>
      <c r="K48" s="5">
        <v>16.3</v>
      </c>
      <c r="L48" s="5">
        <v>497.9</v>
      </c>
      <c r="M48" s="5"/>
      <c r="N48" s="5"/>
      <c r="O48" s="5"/>
      <c r="P48" s="5"/>
      <c r="Q48" s="47"/>
      <c r="R48" s="31">
        <f t="shared" si="1"/>
        <v>514.1999999999999</v>
      </c>
    </row>
    <row r="49" spans="1:18" s="16" customFormat="1" ht="13.5" customHeight="1">
      <c r="A49" s="33">
        <v>2019</v>
      </c>
      <c r="B49" s="5"/>
      <c r="C49" s="5"/>
      <c r="D49" s="5"/>
      <c r="E49" s="5"/>
      <c r="F49" s="5"/>
      <c r="G49" s="5"/>
      <c r="H49" s="5"/>
      <c r="I49" s="5"/>
      <c r="J49" s="5"/>
      <c r="K49" s="5">
        <v>62.6</v>
      </c>
      <c r="L49" s="5">
        <v>121.1</v>
      </c>
      <c r="M49" s="5"/>
      <c r="N49" s="5"/>
      <c r="O49" s="5"/>
      <c r="P49" s="5"/>
      <c r="Q49" s="47"/>
      <c r="R49" s="31">
        <f t="shared" si="1"/>
        <v>183.7</v>
      </c>
    </row>
    <row r="50" spans="1:18" s="16" customFormat="1" ht="13.5" customHeight="1" thickBot="1">
      <c r="A50" s="33">
        <v>2020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>
        <v>43.5</v>
      </c>
      <c r="M50" s="5"/>
      <c r="N50" s="5"/>
      <c r="O50" s="5"/>
      <c r="P50" s="5"/>
      <c r="Q50" s="47">
        <v>14.9</v>
      </c>
      <c r="R50" s="31">
        <f t="shared" si="1"/>
        <v>58.4</v>
      </c>
    </row>
    <row r="51" spans="1:18" s="36" customFormat="1" ht="16.5" customHeight="1" thickBot="1">
      <c r="A51" s="38" t="s">
        <v>14</v>
      </c>
      <c r="B51" s="40">
        <f>SUM(B5:B50)</f>
        <v>2.4</v>
      </c>
      <c r="C51" s="40">
        <f aca="true" t="shared" si="2" ref="C51:R51">SUM(C5:C50)</f>
        <v>6521.9</v>
      </c>
      <c r="D51" s="40">
        <f t="shared" si="2"/>
        <v>0</v>
      </c>
      <c r="E51" s="40">
        <f t="shared" si="2"/>
        <v>1443.6000000000001</v>
      </c>
      <c r="F51" s="40">
        <f t="shared" si="2"/>
        <v>191674.00000000003</v>
      </c>
      <c r="G51" s="40">
        <f t="shared" si="2"/>
        <v>90071.39999999998</v>
      </c>
      <c r="H51" s="40">
        <f t="shared" si="2"/>
        <v>230636.80000000005</v>
      </c>
      <c r="I51" s="40">
        <f t="shared" si="2"/>
        <v>726522.5</v>
      </c>
      <c r="J51" s="40">
        <f t="shared" si="2"/>
        <v>0</v>
      </c>
      <c r="K51" s="40">
        <f t="shared" si="2"/>
        <v>2039233.2</v>
      </c>
      <c r="L51" s="40">
        <f t="shared" si="2"/>
        <v>741337.3999999999</v>
      </c>
      <c r="M51" s="40">
        <f t="shared" si="2"/>
        <v>3048.8</v>
      </c>
      <c r="N51" s="40">
        <f t="shared" si="2"/>
        <v>862298.7000000002</v>
      </c>
      <c r="O51" s="40">
        <f t="shared" si="2"/>
        <v>72996.5</v>
      </c>
      <c r="P51" s="40">
        <f t="shared" si="2"/>
        <v>3153.1</v>
      </c>
      <c r="Q51" s="41">
        <f t="shared" si="2"/>
        <v>67823.9</v>
      </c>
      <c r="R51" s="42">
        <f t="shared" si="2"/>
        <v>5036764.200000003</v>
      </c>
    </row>
    <row r="52" spans="1:18" ht="12.75">
      <c r="A52" s="2" t="s">
        <v>15</v>
      </c>
      <c r="B52" s="3" t="s">
        <v>21</v>
      </c>
      <c r="R52" s="17"/>
    </row>
    <row r="53" spans="1:18" s="28" customFormat="1" ht="12.75">
      <c r="A53" s="27"/>
      <c r="B53" s="2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9"/>
    </row>
  </sheetData>
  <sheetProtection/>
  <mergeCells count="2">
    <mergeCell ref="A1:R1"/>
    <mergeCell ref="A2:R2"/>
  </mergeCells>
  <printOptions horizontalCentered="1"/>
  <pageMargins left="0.1968503937007874" right="0.1968503937007874" top="0.6692913385826772" bottom="0.15748031496062992" header="0.5118110236220472" footer="0.5118110236220472"/>
  <pageSetup fitToHeight="1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PageLayoutView="0" workbookViewId="0" topLeftCell="A13">
      <selection activeCell="Q49" sqref="Q49"/>
    </sheetView>
  </sheetViews>
  <sheetFormatPr defaultColWidth="11.421875" defaultRowHeight="12.75"/>
  <cols>
    <col min="1" max="2" width="7.7109375" style="18" customWidth="1"/>
    <col min="3" max="5" width="7.7109375" style="9" customWidth="1"/>
    <col min="6" max="6" width="8.28125" style="9" customWidth="1"/>
    <col min="7" max="9" width="9.7109375" style="9" customWidth="1"/>
    <col min="10" max="10" width="8.7109375" style="9" customWidth="1"/>
    <col min="11" max="11" width="9.8515625" style="9" customWidth="1"/>
    <col min="12" max="14" width="9.7109375" style="9" customWidth="1"/>
    <col min="15" max="15" width="8.57421875" style="9" customWidth="1"/>
    <col min="16" max="16" width="8.00390625" style="9" customWidth="1"/>
    <col min="17" max="17" width="8.421875" style="9" customWidth="1"/>
    <col min="18" max="18" width="10.7109375" style="9" customWidth="1"/>
    <col min="19" max="16384" width="11.421875" style="9" customWidth="1"/>
  </cols>
  <sheetData>
    <row r="1" spans="1:18" ht="15.75">
      <c r="A1" s="77" t="s">
        <v>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2.75">
      <c r="A2" s="78" t="s">
        <v>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ht="13.5" thickBot="1"/>
    <row r="4" spans="1:18" s="37" customFormat="1" ht="16.5" customHeight="1" thickBot="1">
      <c r="A4" s="38" t="s">
        <v>0</v>
      </c>
      <c r="B4" s="63" t="s">
        <v>28</v>
      </c>
      <c r="C4" s="66" t="s">
        <v>1</v>
      </c>
      <c r="D4" s="63" t="s">
        <v>2</v>
      </c>
      <c r="E4" s="63" t="s">
        <v>3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30</v>
      </c>
      <c r="K4" s="63" t="s">
        <v>8</v>
      </c>
      <c r="L4" s="63" t="s">
        <v>9</v>
      </c>
      <c r="M4" s="63" t="s">
        <v>29</v>
      </c>
      <c r="N4" s="63" t="s">
        <v>10</v>
      </c>
      <c r="O4" s="63" t="s">
        <v>11</v>
      </c>
      <c r="P4" s="63" t="s">
        <v>12</v>
      </c>
      <c r="Q4" s="64" t="s">
        <v>13</v>
      </c>
      <c r="R4" s="65" t="s">
        <v>14</v>
      </c>
    </row>
    <row r="5" spans="1:18" s="16" customFormat="1" ht="13.5" customHeight="1">
      <c r="A5" s="33">
        <v>1981</v>
      </c>
      <c r="B5" s="5"/>
      <c r="C5" s="20"/>
      <c r="D5" s="5"/>
      <c r="E5" s="5"/>
      <c r="F5" s="5">
        <v>3.7</v>
      </c>
      <c r="G5" s="5"/>
      <c r="H5" s="5"/>
      <c r="I5" s="5">
        <v>34.1</v>
      </c>
      <c r="J5" s="5"/>
      <c r="K5" s="5"/>
      <c r="L5" s="5"/>
      <c r="M5" s="5"/>
      <c r="N5" s="5"/>
      <c r="O5" s="5">
        <v>400</v>
      </c>
      <c r="P5" s="5"/>
      <c r="Q5" s="23"/>
      <c r="R5" s="31">
        <f>SUM(B5:Q5)</f>
        <v>437.8</v>
      </c>
    </row>
    <row r="6" spans="1:18" s="16" customFormat="1" ht="13.5" customHeight="1">
      <c r="A6" s="33">
        <v>1982</v>
      </c>
      <c r="B6" s="5"/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3">
        <v>3837.2</v>
      </c>
      <c r="R6" s="31">
        <f aca="true" t="shared" si="0" ref="R6:R32">SUM(B6:Q6)</f>
        <v>3837.2</v>
      </c>
    </row>
    <row r="7" spans="1:18" s="16" customFormat="1" ht="13.5" customHeight="1">
      <c r="A7" s="33">
        <v>1983</v>
      </c>
      <c r="B7" s="5"/>
      <c r="C7" s="20"/>
      <c r="D7" s="5"/>
      <c r="E7" s="5"/>
      <c r="F7" s="5">
        <v>5090.8</v>
      </c>
      <c r="G7" s="5"/>
      <c r="H7" s="5"/>
      <c r="I7" s="5">
        <v>646</v>
      </c>
      <c r="J7" s="5"/>
      <c r="K7" s="5">
        <v>111.2</v>
      </c>
      <c r="L7" s="5"/>
      <c r="M7" s="5"/>
      <c r="N7" s="5"/>
      <c r="O7" s="5"/>
      <c r="P7" s="5"/>
      <c r="Q7" s="23"/>
      <c r="R7" s="31">
        <f t="shared" si="0"/>
        <v>5848</v>
      </c>
    </row>
    <row r="8" spans="1:18" s="16" customFormat="1" ht="13.5" customHeight="1">
      <c r="A8" s="33">
        <v>1984</v>
      </c>
      <c r="B8" s="5"/>
      <c r="C8" s="20"/>
      <c r="D8" s="5"/>
      <c r="E8" s="5"/>
      <c r="F8" s="5">
        <v>9050.7</v>
      </c>
      <c r="G8" s="5">
        <v>379.5</v>
      </c>
      <c r="H8" s="5"/>
      <c r="I8" s="5">
        <v>888</v>
      </c>
      <c r="J8" s="5"/>
      <c r="K8" s="5">
        <v>1104.5</v>
      </c>
      <c r="L8" s="5">
        <v>114.3</v>
      </c>
      <c r="M8" s="5"/>
      <c r="N8" s="5">
        <v>20702.7</v>
      </c>
      <c r="O8" s="5"/>
      <c r="P8" s="5"/>
      <c r="Q8" s="23"/>
      <c r="R8" s="31">
        <f t="shared" si="0"/>
        <v>32239.7</v>
      </c>
    </row>
    <row r="9" spans="1:18" s="16" customFormat="1" ht="13.5" customHeight="1">
      <c r="A9" s="33">
        <v>1985</v>
      </c>
      <c r="B9" s="5"/>
      <c r="C9" s="20"/>
      <c r="D9" s="5"/>
      <c r="E9" s="5"/>
      <c r="F9" s="5">
        <v>23463.3</v>
      </c>
      <c r="G9" s="5">
        <v>126.5</v>
      </c>
      <c r="H9" s="5"/>
      <c r="I9" s="5"/>
      <c r="J9" s="5"/>
      <c r="K9" s="5">
        <v>67.3</v>
      </c>
      <c r="L9" s="5">
        <v>76.4</v>
      </c>
      <c r="M9" s="5"/>
      <c r="N9" s="5"/>
      <c r="O9" s="5"/>
      <c r="P9" s="5"/>
      <c r="Q9" s="23">
        <v>219.8</v>
      </c>
      <c r="R9" s="31">
        <f t="shared" si="0"/>
        <v>23953.3</v>
      </c>
    </row>
    <row r="10" spans="1:18" s="16" customFormat="1" ht="13.5" customHeight="1">
      <c r="A10" s="33">
        <v>1986</v>
      </c>
      <c r="B10" s="5"/>
      <c r="C10" s="20"/>
      <c r="D10" s="5"/>
      <c r="E10" s="5"/>
      <c r="F10" s="5">
        <v>18396.8</v>
      </c>
      <c r="G10" s="5">
        <v>1256</v>
      </c>
      <c r="H10" s="5"/>
      <c r="I10" s="5"/>
      <c r="J10" s="5"/>
      <c r="K10" s="5">
        <v>272.4</v>
      </c>
      <c r="L10" s="5">
        <v>251.6</v>
      </c>
      <c r="M10" s="5"/>
      <c r="N10" s="5">
        <v>9912.4</v>
      </c>
      <c r="O10" s="5">
        <v>916</v>
      </c>
      <c r="P10" s="5"/>
      <c r="Q10" s="23">
        <v>110.6</v>
      </c>
      <c r="R10" s="31">
        <f t="shared" si="0"/>
        <v>31115.799999999996</v>
      </c>
    </row>
    <row r="11" spans="1:18" s="16" customFormat="1" ht="13.5" customHeight="1">
      <c r="A11" s="33">
        <v>1987</v>
      </c>
      <c r="B11" s="5"/>
      <c r="C11" s="20"/>
      <c r="D11" s="5"/>
      <c r="E11" s="5"/>
      <c r="F11" s="5">
        <v>22.5</v>
      </c>
      <c r="G11" s="5">
        <v>2514.4</v>
      </c>
      <c r="H11" s="5">
        <v>195</v>
      </c>
      <c r="I11" s="5"/>
      <c r="J11" s="5"/>
      <c r="K11" s="5">
        <v>235.9</v>
      </c>
      <c r="L11" s="5">
        <v>1049.1</v>
      </c>
      <c r="M11" s="5"/>
      <c r="N11" s="5">
        <v>26841.9</v>
      </c>
      <c r="O11" s="5"/>
      <c r="P11" s="5"/>
      <c r="Q11" s="23">
        <v>149.2</v>
      </c>
      <c r="R11" s="31">
        <f t="shared" si="0"/>
        <v>31008.000000000004</v>
      </c>
    </row>
    <row r="12" spans="1:18" s="16" customFormat="1" ht="13.5" customHeight="1">
      <c r="A12" s="33">
        <v>1988</v>
      </c>
      <c r="B12" s="5"/>
      <c r="C12" s="20"/>
      <c r="D12" s="5"/>
      <c r="E12" s="5"/>
      <c r="F12" s="5">
        <v>2486.9</v>
      </c>
      <c r="G12" s="5">
        <v>778.4</v>
      </c>
      <c r="H12" s="5"/>
      <c r="I12" s="5">
        <v>0.8</v>
      </c>
      <c r="J12" s="5"/>
      <c r="K12" s="5">
        <v>5464.4</v>
      </c>
      <c r="L12" s="5">
        <v>1126.8</v>
      </c>
      <c r="M12" s="5"/>
      <c r="N12" s="5">
        <v>511</v>
      </c>
      <c r="O12" s="5"/>
      <c r="P12" s="5"/>
      <c r="Q12" s="23">
        <v>1686.9</v>
      </c>
      <c r="R12" s="31">
        <f t="shared" si="0"/>
        <v>12055.199999999999</v>
      </c>
    </row>
    <row r="13" spans="1:18" s="16" customFormat="1" ht="13.5" customHeight="1">
      <c r="A13" s="33">
        <v>1989</v>
      </c>
      <c r="B13" s="5"/>
      <c r="C13" s="20"/>
      <c r="D13" s="5"/>
      <c r="E13" s="5">
        <v>5.1</v>
      </c>
      <c r="F13" s="5">
        <v>3759.6</v>
      </c>
      <c r="G13" s="5">
        <v>1803</v>
      </c>
      <c r="H13" s="5"/>
      <c r="I13" s="5">
        <v>101.6</v>
      </c>
      <c r="J13" s="5"/>
      <c r="K13" s="5">
        <v>126.3</v>
      </c>
      <c r="L13" s="5">
        <v>2890.6</v>
      </c>
      <c r="M13" s="5"/>
      <c r="N13" s="5">
        <v>408.8</v>
      </c>
      <c r="O13" s="5"/>
      <c r="P13" s="5"/>
      <c r="Q13" s="23">
        <v>205.7</v>
      </c>
      <c r="R13" s="31">
        <f t="shared" si="0"/>
        <v>9300.7</v>
      </c>
    </row>
    <row r="14" spans="1:18" s="16" customFormat="1" ht="13.5" customHeight="1">
      <c r="A14" s="33">
        <v>1990</v>
      </c>
      <c r="B14" s="5"/>
      <c r="C14" s="20">
        <v>10.7</v>
      </c>
      <c r="D14" s="5"/>
      <c r="E14" s="5"/>
      <c r="F14" s="5">
        <v>1523.7</v>
      </c>
      <c r="G14" s="5">
        <v>67.3</v>
      </c>
      <c r="H14" s="5"/>
      <c r="I14" s="5">
        <v>3312.8</v>
      </c>
      <c r="J14" s="5"/>
      <c r="K14" s="5"/>
      <c r="L14" s="5">
        <v>45.7</v>
      </c>
      <c r="M14" s="5"/>
      <c r="N14" s="5">
        <v>100</v>
      </c>
      <c r="O14" s="5"/>
      <c r="P14" s="5"/>
      <c r="Q14" s="23">
        <v>2048.6</v>
      </c>
      <c r="R14" s="31">
        <f t="shared" si="0"/>
        <v>7108.799999999999</v>
      </c>
    </row>
    <row r="15" spans="1:18" s="16" customFormat="1" ht="13.5" customHeight="1">
      <c r="A15" s="33">
        <v>1991</v>
      </c>
      <c r="B15" s="5"/>
      <c r="C15" s="20"/>
      <c r="D15" s="5"/>
      <c r="E15" s="5"/>
      <c r="F15" s="5"/>
      <c r="G15" s="5">
        <v>652.3</v>
      </c>
      <c r="H15" s="5"/>
      <c r="I15" s="5">
        <v>284.1</v>
      </c>
      <c r="J15" s="5"/>
      <c r="K15" s="5">
        <v>1.5</v>
      </c>
      <c r="L15" s="5"/>
      <c r="M15" s="5"/>
      <c r="N15" s="5">
        <v>827.3</v>
      </c>
      <c r="O15" s="5">
        <v>75.7</v>
      </c>
      <c r="P15" s="5"/>
      <c r="Q15" s="23">
        <v>2365.9</v>
      </c>
      <c r="R15" s="31">
        <f t="shared" si="0"/>
        <v>4206.8</v>
      </c>
    </row>
    <row r="16" spans="1:18" s="16" customFormat="1" ht="13.5" customHeight="1">
      <c r="A16" s="33">
        <v>1992</v>
      </c>
      <c r="B16" s="5"/>
      <c r="C16" s="20"/>
      <c r="D16" s="5"/>
      <c r="E16" s="5">
        <v>21.3</v>
      </c>
      <c r="F16" s="5">
        <v>7622.9</v>
      </c>
      <c r="G16" s="5">
        <v>988.4</v>
      </c>
      <c r="H16" s="5">
        <v>75.6</v>
      </c>
      <c r="I16" s="5"/>
      <c r="J16" s="5"/>
      <c r="K16" s="5">
        <v>378.3</v>
      </c>
      <c r="L16" s="5">
        <v>212.9</v>
      </c>
      <c r="M16" s="5"/>
      <c r="N16" s="5">
        <v>1114.1</v>
      </c>
      <c r="O16" s="5"/>
      <c r="P16" s="5"/>
      <c r="Q16" s="23">
        <v>4224.5</v>
      </c>
      <c r="R16" s="31">
        <f t="shared" si="0"/>
        <v>14638</v>
      </c>
    </row>
    <row r="17" spans="1:18" s="16" customFormat="1" ht="13.5" customHeight="1">
      <c r="A17" s="33">
        <v>1993</v>
      </c>
      <c r="B17" s="5"/>
      <c r="C17" s="20"/>
      <c r="D17" s="5"/>
      <c r="E17" s="5"/>
      <c r="F17" s="5">
        <v>8788.8</v>
      </c>
      <c r="G17" s="5">
        <v>1597.9</v>
      </c>
      <c r="H17" s="5"/>
      <c r="I17" s="5">
        <v>47.1</v>
      </c>
      <c r="J17" s="5"/>
      <c r="K17" s="5">
        <v>4228.4</v>
      </c>
      <c r="L17" s="5">
        <v>808.2</v>
      </c>
      <c r="M17" s="5"/>
      <c r="N17" s="5">
        <v>2483.7</v>
      </c>
      <c r="O17" s="5"/>
      <c r="P17" s="5"/>
      <c r="Q17" s="23">
        <v>2229.4</v>
      </c>
      <c r="R17" s="31">
        <f t="shared" si="0"/>
        <v>20183.5</v>
      </c>
    </row>
    <row r="18" spans="1:18" s="16" customFormat="1" ht="13.5" customHeight="1">
      <c r="A18" s="33">
        <v>1994</v>
      </c>
      <c r="B18" s="5"/>
      <c r="C18" s="20"/>
      <c r="D18" s="5"/>
      <c r="E18" s="5"/>
      <c r="F18" s="5">
        <v>294.5</v>
      </c>
      <c r="G18" s="5">
        <v>54.2</v>
      </c>
      <c r="H18" s="5"/>
      <c r="I18" s="5"/>
      <c r="J18" s="5"/>
      <c r="K18" s="5">
        <v>44.3</v>
      </c>
      <c r="L18" s="5">
        <v>72.6</v>
      </c>
      <c r="M18" s="5"/>
      <c r="N18" s="5">
        <v>463.2</v>
      </c>
      <c r="O18" s="5">
        <v>57.8</v>
      </c>
      <c r="P18" s="5"/>
      <c r="Q18" s="23">
        <v>144.5</v>
      </c>
      <c r="R18" s="31">
        <f t="shared" si="0"/>
        <v>1131.1</v>
      </c>
    </row>
    <row r="19" spans="1:18" s="16" customFormat="1" ht="13.5" customHeight="1">
      <c r="A19" s="33">
        <v>1995</v>
      </c>
      <c r="B19" s="5"/>
      <c r="C19" s="20"/>
      <c r="D19" s="5"/>
      <c r="E19" s="5"/>
      <c r="F19" s="5">
        <v>1.5</v>
      </c>
      <c r="G19" s="5">
        <v>191.8</v>
      </c>
      <c r="H19" s="5">
        <v>1098.3</v>
      </c>
      <c r="I19" s="5">
        <v>111.3</v>
      </c>
      <c r="J19" s="5"/>
      <c r="K19" s="5">
        <v>45.1</v>
      </c>
      <c r="L19" s="5"/>
      <c r="M19" s="5"/>
      <c r="N19" s="5">
        <v>79.2</v>
      </c>
      <c r="O19" s="5"/>
      <c r="P19" s="5"/>
      <c r="Q19" s="23">
        <v>1539.8</v>
      </c>
      <c r="R19" s="31">
        <f t="shared" si="0"/>
        <v>3067</v>
      </c>
    </row>
    <row r="20" spans="1:18" s="16" customFormat="1" ht="13.5" customHeight="1">
      <c r="A20" s="33">
        <v>1996</v>
      </c>
      <c r="B20" s="5"/>
      <c r="C20" s="20"/>
      <c r="D20" s="5"/>
      <c r="E20" s="5"/>
      <c r="F20" s="5">
        <v>658</v>
      </c>
      <c r="G20" s="5">
        <v>387.4</v>
      </c>
      <c r="H20" s="5">
        <v>226.5</v>
      </c>
      <c r="I20" s="5">
        <v>13.3</v>
      </c>
      <c r="J20" s="5"/>
      <c r="K20" s="5">
        <v>57.4</v>
      </c>
      <c r="L20" s="5"/>
      <c r="M20" s="5"/>
      <c r="N20" s="5">
        <v>322.9</v>
      </c>
      <c r="O20" s="5">
        <v>358</v>
      </c>
      <c r="P20" s="5"/>
      <c r="Q20" s="23"/>
      <c r="R20" s="31">
        <f t="shared" si="0"/>
        <v>2023.5</v>
      </c>
    </row>
    <row r="21" spans="1:18" s="16" customFormat="1" ht="13.5" customHeight="1">
      <c r="A21" s="33">
        <v>1997</v>
      </c>
      <c r="B21" s="5"/>
      <c r="C21" s="20"/>
      <c r="D21" s="5"/>
      <c r="E21" s="5"/>
      <c r="F21" s="5">
        <v>30.7</v>
      </c>
      <c r="G21" s="5">
        <v>878.4</v>
      </c>
      <c r="H21" s="5">
        <v>1768.8</v>
      </c>
      <c r="I21" s="5">
        <v>78</v>
      </c>
      <c r="J21" s="5"/>
      <c r="K21" s="5">
        <v>138.1</v>
      </c>
      <c r="L21" s="5">
        <v>19.6</v>
      </c>
      <c r="M21" s="5"/>
      <c r="N21" s="5">
        <v>558</v>
      </c>
      <c r="O21" s="5"/>
      <c r="P21" s="5"/>
      <c r="Q21" s="23"/>
      <c r="R21" s="31">
        <f t="shared" si="0"/>
        <v>3471.6</v>
      </c>
    </row>
    <row r="22" spans="1:18" s="16" customFormat="1" ht="13.5" customHeight="1">
      <c r="A22" s="33">
        <v>1998</v>
      </c>
      <c r="B22" s="5"/>
      <c r="C22" s="20"/>
      <c r="D22" s="5"/>
      <c r="E22" s="5"/>
      <c r="F22" s="5">
        <v>33.1</v>
      </c>
      <c r="G22" s="5">
        <v>562.4</v>
      </c>
      <c r="H22" s="5">
        <v>66</v>
      </c>
      <c r="I22" s="5">
        <v>7.6</v>
      </c>
      <c r="J22" s="5"/>
      <c r="K22" s="5">
        <v>2</v>
      </c>
      <c r="L22" s="5"/>
      <c r="M22" s="5"/>
      <c r="N22" s="5">
        <v>115.6</v>
      </c>
      <c r="O22" s="5">
        <v>773</v>
      </c>
      <c r="P22" s="5"/>
      <c r="Q22" s="23">
        <v>1550.4</v>
      </c>
      <c r="R22" s="31">
        <f t="shared" si="0"/>
        <v>3110.1000000000004</v>
      </c>
    </row>
    <row r="23" spans="1:18" s="16" customFormat="1" ht="13.5" customHeight="1">
      <c r="A23" s="33">
        <v>1999</v>
      </c>
      <c r="B23" s="5"/>
      <c r="C23" s="20"/>
      <c r="D23" s="5"/>
      <c r="E23" s="5"/>
      <c r="F23" s="5"/>
      <c r="G23" s="5">
        <v>137</v>
      </c>
      <c r="H23" s="5">
        <v>755.5</v>
      </c>
      <c r="I23" s="5">
        <v>199.7</v>
      </c>
      <c r="J23" s="5"/>
      <c r="K23" s="5">
        <v>97.3</v>
      </c>
      <c r="L23" s="5">
        <v>1.2</v>
      </c>
      <c r="M23" s="5"/>
      <c r="N23" s="5">
        <v>515</v>
      </c>
      <c r="O23" s="5"/>
      <c r="P23" s="5"/>
      <c r="Q23" s="23"/>
      <c r="R23" s="31">
        <f t="shared" si="0"/>
        <v>1705.7</v>
      </c>
    </row>
    <row r="24" spans="1:18" s="16" customFormat="1" ht="13.5" customHeight="1">
      <c r="A24" s="34">
        <v>2000</v>
      </c>
      <c r="B24" s="6"/>
      <c r="C24" s="21"/>
      <c r="D24" s="6"/>
      <c r="E24" s="6"/>
      <c r="F24" s="6">
        <v>6</v>
      </c>
      <c r="G24" s="6">
        <v>18.2</v>
      </c>
      <c r="H24" s="6">
        <v>896.9</v>
      </c>
      <c r="I24" s="6">
        <v>76</v>
      </c>
      <c r="J24" s="6"/>
      <c r="K24" s="6">
        <v>18.7</v>
      </c>
      <c r="L24" s="6"/>
      <c r="M24" s="6"/>
      <c r="N24" s="6">
        <v>32.1</v>
      </c>
      <c r="O24" s="6"/>
      <c r="P24" s="6"/>
      <c r="Q24" s="24">
        <v>53.3</v>
      </c>
      <c r="R24" s="31">
        <f t="shared" si="0"/>
        <v>1101.2</v>
      </c>
    </row>
    <row r="25" spans="1:18" s="16" customFormat="1" ht="13.5" customHeight="1">
      <c r="A25" s="33">
        <v>2001</v>
      </c>
      <c r="B25" s="5"/>
      <c r="C25" s="20"/>
      <c r="D25" s="5"/>
      <c r="E25" s="5"/>
      <c r="F25" s="5"/>
      <c r="G25" s="5">
        <v>343.9</v>
      </c>
      <c r="H25" s="5">
        <v>117.5</v>
      </c>
      <c r="I25" s="5">
        <v>36.7</v>
      </c>
      <c r="J25" s="5"/>
      <c r="K25" s="5">
        <v>358</v>
      </c>
      <c r="L25" s="5"/>
      <c r="M25" s="5"/>
      <c r="N25" s="5"/>
      <c r="O25" s="5">
        <v>2.1</v>
      </c>
      <c r="P25" s="5"/>
      <c r="Q25" s="23"/>
      <c r="R25" s="31">
        <f t="shared" si="0"/>
        <v>858.1999999999999</v>
      </c>
    </row>
    <row r="26" spans="1:18" s="16" customFormat="1" ht="13.5" customHeight="1">
      <c r="A26" s="34">
        <v>2002</v>
      </c>
      <c r="B26" s="6"/>
      <c r="C26" s="21"/>
      <c r="D26" s="6"/>
      <c r="E26" s="6"/>
      <c r="F26" s="6">
        <v>105</v>
      </c>
      <c r="G26" s="6"/>
      <c r="H26" s="6">
        <v>195.4</v>
      </c>
      <c r="I26" s="6">
        <v>15.2</v>
      </c>
      <c r="J26" s="6"/>
      <c r="K26" s="6">
        <v>40</v>
      </c>
      <c r="L26" s="6"/>
      <c r="M26" s="6"/>
      <c r="N26" s="6"/>
      <c r="O26" s="6"/>
      <c r="P26" s="6"/>
      <c r="Q26" s="24"/>
      <c r="R26" s="31">
        <f t="shared" si="0"/>
        <v>355.59999999999997</v>
      </c>
    </row>
    <row r="27" spans="1:18" s="16" customFormat="1" ht="13.5" customHeight="1">
      <c r="A27" s="33">
        <v>2003</v>
      </c>
      <c r="B27" s="5"/>
      <c r="C27" s="20"/>
      <c r="D27" s="5"/>
      <c r="E27" s="5"/>
      <c r="F27" s="5">
        <v>5.2</v>
      </c>
      <c r="G27" s="5">
        <v>115.6</v>
      </c>
      <c r="H27" s="5">
        <v>21.8</v>
      </c>
      <c r="I27" s="5"/>
      <c r="J27" s="5"/>
      <c r="K27" s="5">
        <v>135.7</v>
      </c>
      <c r="L27" s="5">
        <v>1</v>
      </c>
      <c r="M27" s="5"/>
      <c r="N27" s="5">
        <v>281.5</v>
      </c>
      <c r="O27" s="5"/>
      <c r="P27" s="5"/>
      <c r="Q27" s="23">
        <v>130.7</v>
      </c>
      <c r="R27" s="31">
        <f t="shared" si="0"/>
        <v>691.5</v>
      </c>
    </row>
    <row r="28" spans="1:18" s="16" customFormat="1" ht="13.5" customHeight="1">
      <c r="A28" s="33">
        <v>2004</v>
      </c>
      <c r="B28" s="5"/>
      <c r="C28" s="20"/>
      <c r="D28" s="5"/>
      <c r="E28" s="5"/>
      <c r="F28" s="5"/>
      <c r="G28" s="5"/>
      <c r="H28" s="5">
        <v>31.2</v>
      </c>
      <c r="I28" s="5"/>
      <c r="J28" s="5"/>
      <c r="K28" s="5">
        <v>449.9</v>
      </c>
      <c r="L28" s="5">
        <v>283</v>
      </c>
      <c r="M28" s="5"/>
      <c r="N28" s="5"/>
      <c r="O28" s="5"/>
      <c r="P28" s="5"/>
      <c r="Q28" s="23">
        <v>21.7</v>
      </c>
      <c r="R28" s="31">
        <f t="shared" si="0"/>
        <v>785.8</v>
      </c>
    </row>
    <row r="29" spans="1:18" s="16" customFormat="1" ht="13.5" customHeight="1">
      <c r="A29" s="33">
        <v>2005</v>
      </c>
      <c r="B29" s="5"/>
      <c r="C29" s="20"/>
      <c r="D29" s="5"/>
      <c r="E29" s="5"/>
      <c r="F29" s="5">
        <v>40.7</v>
      </c>
      <c r="G29" s="5">
        <v>6.3</v>
      </c>
      <c r="H29" s="5">
        <v>184.3</v>
      </c>
      <c r="I29" s="5"/>
      <c r="J29" s="5"/>
      <c r="K29" s="5"/>
      <c r="L29" s="5">
        <v>433.1</v>
      </c>
      <c r="M29" s="5"/>
      <c r="N29" s="5"/>
      <c r="O29" s="5"/>
      <c r="P29" s="5"/>
      <c r="Q29" s="23">
        <v>2.9</v>
      </c>
      <c r="R29" s="31">
        <f t="shared" si="0"/>
        <v>667.3000000000001</v>
      </c>
    </row>
    <row r="30" spans="1:18" s="16" customFormat="1" ht="13.5" customHeight="1">
      <c r="A30" s="33">
        <v>2006</v>
      </c>
      <c r="B30" s="5"/>
      <c r="C30" s="20"/>
      <c r="D30" s="5"/>
      <c r="E30" s="5"/>
      <c r="F30" s="5">
        <v>406</v>
      </c>
      <c r="G30" s="5"/>
      <c r="H30" s="5">
        <v>331.2</v>
      </c>
      <c r="I30" s="5">
        <v>49.4</v>
      </c>
      <c r="J30" s="5"/>
      <c r="K30" s="5">
        <v>5.7</v>
      </c>
      <c r="L30" s="5"/>
      <c r="M30" s="5"/>
      <c r="N30" s="5">
        <v>2.9</v>
      </c>
      <c r="O30" s="5"/>
      <c r="P30" s="5"/>
      <c r="Q30" s="23">
        <v>1.7</v>
      </c>
      <c r="R30" s="31">
        <f t="shared" si="0"/>
        <v>796.9000000000001</v>
      </c>
    </row>
    <row r="31" spans="1:18" s="16" customFormat="1" ht="13.5" customHeight="1">
      <c r="A31" s="33">
        <v>2007</v>
      </c>
      <c r="B31" s="5"/>
      <c r="C31" s="20"/>
      <c r="D31" s="5"/>
      <c r="E31" s="5"/>
      <c r="F31" s="5">
        <v>512.2</v>
      </c>
      <c r="G31" s="5">
        <v>263.4</v>
      </c>
      <c r="H31" s="5">
        <v>98.1</v>
      </c>
      <c r="I31" s="5"/>
      <c r="J31" s="5"/>
      <c r="K31" s="5">
        <v>29.3</v>
      </c>
      <c r="L31" s="5">
        <v>15</v>
      </c>
      <c r="M31" s="5"/>
      <c r="N31" s="5"/>
      <c r="O31" s="5">
        <v>0.2</v>
      </c>
      <c r="P31" s="5"/>
      <c r="Q31" s="23">
        <v>3.9</v>
      </c>
      <c r="R31" s="31">
        <f t="shared" si="0"/>
        <v>922.1</v>
      </c>
    </row>
    <row r="32" spans="1:18" s="16" customFormat="1" ht="13.5" customHeight="1">
      <c r="A32" s="33">
        <v>2008</v>
      </c>
      <c r="B32" s="5"/>
      <c r="C32" s="20"/>
      <c r="D32" s="5"/>
      <c r="E32" s="5"/>
      <c r="F32" s="5">
        <v>463.9</v>
      </c>
      <c r="G32" s="5"/>
      <c r="H32" s="5">
        <v>49.9</v>
      </c>
      <c r="I32" s="5">
        <v>36</v>
      </c>
      <c r="J32" s="5"/>
      <c r="K32" s="5">
        <v>10.7</v>
      </c>
      <c r="L32" s="5">
        <v>26.5</v>
      </c>
      <c r="M32" s="5">
        <v>5.4</v>
      </c>
      <c r="N32" s="5"/>
      <c r="O32" s="5"/>
      <c r="P32" s="5"/>
      <c r="Q32" s="23">
        <v>22.1</v>
      </c>
      <c r="R32" s="31">
        <f t="shared" si="0"/>
        <v>614.5</v>
      </c>
    </row>
    <row r="33" spans="1:18" s="16" customFormat="1" ht="13.5" customHeight="1">
      <c r="A33" s="33">
        <v>2009</v>
      </c>
      <c r="B33" s="5"/>
      <c r="C33" s="20"/>
      <c r="D33" s="5"/>
      <c r="E33" s="5"/>
      <c r="F33" s="5">
        <v>272.8</v>
      </c>
      <c r="G33" s="5">
        <v>28.1</v>
      </c>
      <c r="H33" s="5">
        <v>238.6</v>
      </c>
      <c r="I33" s="5"/>
      <c r="J33" s="5"/>
      <c r="K33" s="5">
        <v>110</v>
      </c>
      <c r="L33" s="5">
        <v>9.1</v>
      </c>
      <c r="M33" s="5">
        <v>16</v>
      </c>
      <c r="N33" s="5">
        <v>1.1</v>
      </c>
      <c r="O33" s="5"/>
      <c r="P33" s="5"/>
      <c r="Q33" s="23"/>
      <c r="R33" s="31">
        <f aca="true" t="shared" si="1" ref="R33:R44">SUM(B33:Q33)</f>
        <v>675.7</v>
      </c>
    </row>
    <row r="34" spans="1:18" s="16" customFormat="1" ht="13.5" customHeight="1">
      <c r="A34" s="33">
        <v>2010</v>
      </c>
      <c r="B34" s="5"/>
      <c r="C34" s="20"/>
      <c r="D34" s="5"/>
      <c r="E34" s="5"/>
      <c r="F34" s="5">
        <v>643.8</v>
      </c>
      <c r="G34" s="5"/>
      <c r="H34" s="5">
        <v>77.3</v>
      </c>
      <c r="I34" s="5">
        <v>152.7</v>
      </c>
      <c r="J34" s="5"/>
      <c r="K34" s="5"/>
      <c r="L34" s="5">
        <v>14.4</v>
      </c>
      <c r="M34" s="5">
        <v>19.3</v>
      </c>
      <c r="N34" s="5"/>
      <c r="O34" s="5"/>
      <c r="P34" s="5"/>
      <c r="Q34" s="23">
        <v>35.2</v>
      </c>
      <c r="R34" s="31">
        <f t="shared" si="1"/>
        <v>942.6999999999999</v>
      </c>
    </row>
    <row r="35" spans="1:18" s="16" customFormat="1" ht="13.5" customHeight="1">
      <c r="A35" s="33">
        <v>2011</v>
      </c>
      <c r="B35" s="5"/>
      <c r="C35" s="20"/>
      <c r="D35" s="5"/>
      <c r="E35" s="5"/>
      <c r="F35" s="5">
        <v>284.4</v>
      </c>
      <c r="G35" s="5">
        <v>154.6</v>
      </c>
      <c r="H35" s="5">
        <v>52.2</v>
      </c>
      <c r="I35" s="5">
        <v>7.6</v>
      </c>
      <c r="J35" s="5"/>
      <c r="K35" s="5"/>
      <c r="L35" s="5">
        <v>1.9</v>
      </c>
      <c r="M35" s="5"/>
      <c r="N35" s="5"/>
      <c r="O35" s="5"/>
      <c r="P35" s="5"/>
      <c r="Q35" s="23">
        <v>142.2</v>
      </c>
      <c r="R35" s="31">
        <f t="shared" si="1"/>
        <v>642.9</v>
      </c>
    </row>
    <row r="36" spans="1:18" s="16" customFormat="1" ht="13.5" customHeight="1">
      <c r="A36" s="33">
        <v>2012</v>
      </c>
      <c r="B36" s="5"/>
      <c r="C36" s="20"/>
      <c r="D36" s="5"/>
      <c r="E36" s="5"/>
      <c r="F36" s="5">
        <v>26.4</v>
      </c>
      <c r="G36" s="5"/>
      <c r="H36" s="5">
        <v>119.1</v>
      </c>
      <c r="I36" s="5">
        <v>43</v>
      </c>
      <c r="J36" s="5"/>
      <c r="K36" s="5">
        <v>110.2</v>
      </c>
      <c r="L36" s="5">
        <v>1611.7</v>
      </c>
      <c r="M36" s="5"/>
      <c r="N36" s="5"/>
      <c r="O36" s="5"/>
      <c r="P36" s="5"/>
      <c r="Q36" s="23"/>
      <c r="R36" s="31">
        <f t="shared" si="1"/>
        <v>1910.4</v>
      </c>
    </row>
    <row r="37" spans="1:18" s="16" customFormat="1" ht="13.5" customHeight="1">
      <c r="A37" s="33">
        <v>2013</v>
      </c>
      <c r="B37" s="5"/>
      <c r="C37" s="20"/>
      <c r="D37" s="5"/>
      <c r="E37" s="5"/>
      <c r="F37" s="5">
        <v>158.9</v>
      </c>
      <c r="G37" s="5">
        <v>27.6</v>
      </c>
      <c r="H37" s="5">
        <v>46.7</v>
      </c>
      <c r="I37" s="5">
        <v>377.6</v>
      </c>
      <c r="J37" s="5"/>
      <c r="K37" s="5">
        <v>30.7</v>
      </c>
      <c r="L37" s="5">
        <v>2148.8</v>
      </c>
      <c r="M37" s="5">
        <v>15</v>
      </c>
      <c r="N37" s="5">
        <v>1</v>
      </c>
      <c r="O37" s="5">
        <v>1.6</v>
      </c>
      <c r="P37" s="5"/>
      <c r="Q37" s="23"/>
      <c r="R37" s="31">
        <f t="shared" si="1"/>
        <v>2807.9</v>
      </c>
    </row>
    <row r="38" spans="1:18" s="16" customFormat="1" ht="13.5" customHeight="1">
      <c r="A38" s="33">
        <v>2014</v>
      </c>
      <c r="B38" s="5"/>
      <c r="C38" s="20"/>
      <c r="D38" s="5"/>
      <c r="E38" s="5"/>
      <c r="F38" s="5">
        <v>82</v>
      </c>
      <c r="G38" s="5"/>
      <c r="H38" s="5">
        <v>210.9</v>
      </c>
      <c r="I38" s="5">
        <v>178.7</v>
      </c>
      <c r="J38" s="5"/>
      <c r="K38" s="5">
        <v>11.4</v>
      </c>
      <c r="L38" s="5">
        <v>1276</v>
      </c>
      <c r="M38" s="5">
        <v>25.9</v>
      </c>
      <c r="N38" s="5">
        <v>51.199999999999996</v>
      </c>
      <c r="O38" s="5"/>
      <c r="P38" s="5"/>
      <c r="Q38" s="23">
        <v>64.7</v>
      </c>
      <c r="R38" s="31">
        <f t="shared" si="1"/>
        <v>1900.8000000000002</v>
      </c>
    </row>
    <row r="39" spans="1:18" s="16" customFormat="1" ht="13.5" customHeight="1">
      <c r="A39" s="33">
        <v>2015</v>
      </c>
      <c r="B39" s="5"/>
      <c r="C39" s="20"/>
      <c r="D39" s="5"/>
      <c r="E39" s="5"/>
      <c r="F39" s="5">
        <v>11.2</v>
      </c>
      <c r="G39" s="5">
        <v>50.2</v>
      </c>
      <c r="H39" s="5">
        <v>265.5</v>
      </c>
      <c r="I39" s="5">
        <v>193.2</v>
      </c>
      <c r="J39" s="5"/>
      <c r="K39" s="5">
        <v>26.5</v>
      </c>
      <c r="L39" s="5">
        <v>56.5</v>
      </c>
      <c r="M39" s="5">
        <v>78</v>
      </c>
      <c r="N39" s="5">
        <v>2.3</v>
      </c>
      <c r="O39" s="5"/>
      <c r="P39" s="5"/>
      <c r="Q39" s="23">
        <v>49</v>
      </c>
      <c r="R39" s="31">
        <f t="shared" si="1"/>
        <v>732.3999999999999</v>
      </c>
    </row>
    <row r="40" spans="1:18" s="16" customFormat="1" ht="13.5" customHeight="1">
      <c r="A40" s="33">
        <v>2016</v>
      </c>
      <c r="B40" s="5"/>
      <c r="C40" s="20"/>
      <c r="D40" s="5"/>
      <c r="E40" s="5"/>
      <c r="F40" s="5">
        <v>54.800000000000004</v>
      </c>
      <c r="G40" s="5">
        <v>12.5</v>
      </c>
      <c r="H40" s="5">
        <v>115.3</v>
      </c>
      <c r="I40" s="5">
        <v>143.3</v>
      </c>
      <c r="J40" s="5"/>
      <c r="K40" s="5">
        <v>140.4</v>
      </c>
      <c r="L40" s="5">
        <v>68.4</v>
      </c>
      <c r="M40" s="5">
        <v>101.3</v>
      </c>
      <c r="N40" s="5">
        <v>7.2</v>
      </c>
      <c r="O40" s="5"/>
      <c r="P40" s="5"/>
      <c r="Q40" s="23">
        <v>51</v>
      </c>
      <c r="R40" s="31">
        <f t="shared" si="1"/>
        <v>694.2</v>
      </c>
    </row>
    <row r="41" spans="1:18" s="16" customFormat="1" ht="13.5" customHeight="1">
      <c r="A41" s="33">
        <v>2017</v>
      </c>
      <c r="B41" s="5"/>
      <c r="C41" s="20"/>
      <c r="D41" s="5"/>
      <c r="E41" s="5"/>
      <c r="F41" s="5">
        <v>316.8</v>
      </c>
      <c r="G41" s="5">
        <v>79.2</v>
      </c>
      <c r="H41" s="5">
        <v>805.9</v>
      </c>
      <c r="I41" s="5">
        <v>403.6</v>
      </c>
      <c r="J41" s="5"/>
      <c r="K41" s="5">
        <v>30.6</v>
      </c>
      <c r="L41" s="5">
        <v>143.2</v>
      </c>
      <c r="M41" s="5">
        <v>41.8</v>
      </c>
      <c r="N41" s="5">
        <v>2</v>
      </c>
      <c r="O41" s="5"/>
      <c r="P41" s="5"/>
      <c r="Q41" s="23">
        <v>3.8</v>
      </c>
      <c r="R41" s="31">
        <f t="shared" si="1"/>
        <v>1826.8999999999999</v>
      </c>
    </row>
    <row r="42" spans="1:18" s="16" customFormat="1" ht="13.5" customHeight="1">
      <c r="A42" s="33">
        <v>2018</v>
      </c>
      <c r="B42" s="5"/>
      <c r="C42" s="20"/>
      <c r="D42" s="5"/>
      <c r="E42" s="5"/>
      <c r="F42" s="5">
        <v>71.5</v>
      </c>
      <c r="G42" s="5">
        <v>32.4</v>
      </c>
      <c r="H42" s="5">
        <v>709.7</v>
      </c>
      <c r="I42" s="5">
        <v>276.6</v>
      </c>
      <c r="J42" s="5">
        <v>407.8</v>
      </c>
      <c r="K42" s="5">
        <v>22.3</v>
      </c>
      <c r="L42" s="5">
        <v>612.7</v>
      </c>
      <c r="M42" s="5"/>
      <c r="N42" s="5">
        <v>29.1</v>
      </c>
      <c r="O42" s="5"/>
      <c r="P42" s="5"/>
      <c r="Q42" s="23">
        <v>144.6</v>
      </c>
      <c r="R42" s="31">
        <f t="shared" si="1"/>
        <v>2306.7</v>
      </c>
    </row>
    <row r="43" spans="1:18" s="16" customFormat="1" ht="13.5" customHeight="1">
      <c r="A43" s="33">
        <v>2019</v>
      </c>
      <c r="B43" s="5"/>
      <c r="C43" s="20"/>
      <c r="D43" s="5"/>
      <c r="E43" s="5"/>
      <c r="F43" s="5">
        <v>294.1</v>
      </c>
      <c r="G43" s="5">
        <v>16.7</v>
      </c>
      <c r="H43" s="5">
        <v>176.9</v>
      </c>
      <c r="I43" s="5">
        <v>479.4</v>
      </c>
      <c r="J43" s="5">
        <v>350.3</v>
      </c>
      <c r="K43" s="5">
        <v>71.9</v>
      </c>
      <c r="L43" s="5">
        <v>129</v>
      </c>
      <c r="M43" s="5">
        <v>371.5</v>
      </c>
      <c r="N43" s="5">
        <v>9.8</v>
      </c>
      <c r="O43" s="5">
        <v>0.5</v>
      </c>
      <c r="P43" s="5"/>
      <c r="Q43" s="23">
        <v>336.9</v>
      </c>
      <c r="R43" s="31">
        <f t="shared" si="1"/>
        <v>2237</v>
      </c>
    </row>
    <row r="44" spans="1:18" s="16" customFormat="1" ht="13.5" customHeight="1" thickBot="1">
      <c r="A44" s="33">
        <v>2020</v>
      </c>
      <c r="B44" s="5"/>
      <c r="C44" s="20"/>
      <c r="D44" s="5"/>
      <c r="E44" s="5"/>
      <c r="F44" s="5">
        <v>64.5</v>
      </c>
      <c r="G44" s="5"/>
      <c r="H44" s="5">
        <v>593.5</v>
      </c>
      <c r="I44" s="5">
        <v>87.6</v>
      </c>
      <c r="J44" s="5">
        <v>236.1</v>
      </c>
      <c r="K44" s="5">
        <v>29.1</v>
      </c>
      <c r="L44" s="5">
        <v>74.5</v>
      </c>
      <c r="M44" s="5">
        <v>8.7</v>
      </c>
      <c r="N44" s="5">
        <v>11.2</v>
      </c>
      <c r="O44" s="5"/>
      <c r="P44" s="5"/>
      <c r="Q44" s="23"/>
      <c r="R44" s="31">
        <f t="shared" si="1"/>
        <v>1105.2000000000003</v>
      </c>
    </row>
    <row r="45" spans="1:18" s="36" customFormat="1" ht="16.5" customHeight="1" thickBot="1">
      <c r="A45" s="38" t="s">
        <v>14</v>
      </c>
      <c r="B45" s="39">
        <f>SUM(B5:B44)</f>
        <v>0</v>
      </c>
      <c r="C45" s="39">
        <f aca="true" t="shared" si="2" ref="C45:R45">SUM(C5:C44)</f>
        <v>10.7</v>
      </c>
      <c r="D45" s="40">
        <f t="shared" si="2"/>
        <v>0</v>
      </c>
      <c r="E45" s="40">
        <f t="shared" si="2"/>
        <v>26.4</v>
      </c>
      <c r="F45" s="40">
        <f t="shared" si="2"/>
        <v>85047.69999999998</v>
      </c>
      <c r="G45" s="40">
        <f t="shared" si="2"/>
        <v>13523.6</v>
      </c>
      <c r="H45" s="40">
        <f t="shared" si="2"/>
        <v>9523.599999999999</v>
      </c>
      <c r="I45" s="40">
        <f t="shared" si="2"/>
        <v>8281.000000000002</v>
      </c>
      <c r="J45" s="40">
        <f t="shared" si="2"/>
        <v>994.2</v>
      </c>
      <c r="K45" s="40">
        <f t="shared" si="2"/>
        <v>14005.500000000002</v>
      </c>
      <c r="L45" s="40">
        <f t="shared" si="2"/>
        <v>13573.800000000001</v>
      </c>
      <c r="M45" s="40">
        <f t="shared" si="2"/>
        <v>682.9000000000001</v>
      </c>
      <c r="N45" s="40">
        <f t="shared" si="2"/>
        <v>65387.19999999999</v>
      </c>
      <c r="O45" s="40">
        <f t="shared" si="2"/>
        <v>2584.8999999999996</v>
      </c>
      <c r="P45" s="40">
        <f t="shared" si="2"/>
        <v>0</v>
      </c>
      <c r="Q45" s="41">
        <f t="shared" si="2"/>
        <v>21376.200000000004</v>
      </c>
      <c r="R45" s="42">
        <f t="shared" si="2"/>
        <v>235017.70000000004</v>
      </c>
    </row>
    <row r="46" spans="1:2" ht="12.75">
      <c r="A46" s="2" t="s">
        <v>15</v>
      </c>
      <c r="B46" s="3" t="s">
        <v>21</v>
      </c>
    </row>
    <row r="47" spans="6:18" ht="12.75">
      <c r="F47" s="17"/>
      <c r="G47" s="71"/>
      <c r="H47" s="71"/>
      <c r="I47" s="71"/>
      <c r="J47" s="71"/>
      <c r="K47" s="71"/>
      <c r="L47" s="71"/>
      <c r="M47" s="71"/>
      <c r="N47" s="71"/>
      <c r="O47" s="71"/>
      <c r="R47" s="26"/>
    </row>
    <row r="48" spans="3:18" ht="12.75">
      <c r="C48" s="18"/>
      <c r="F48" s="17"/>
      <c r="G48" s="17"/>
      <c r="H48" s="17"/>
      <c r="I48" s="17"/>
      <c r="J48" s="17"/>
      <c r="K48" s="17"/>
      <c r="L48" s="17"/>
      <c r="M48" s="17"/>
      <c r="N48" s="17"/>
      <c r="Q48" s="17"/>
      <c r="R48" s="17"/>
    </row>
  </sheetData>
  <sheetProtection/>
  <mergeCells count="2">
    <mergeCell ref="A1:R1"/>
    <mergeCell ref="A2:R2"/>
  </mergeCells>
  <printOptions horizontalCentered="1"/>
  <pageMargins left="0.1968503937007874" right="0.1968503937007874" top="0.6692913385826772" bottom="0.15748031496062992" header="0.5118110236220472" footer="0.5118110236220472"/>
  <pageSetup fitToHeight="1" fitToWidth="1" horizontalDpi="600" verticalDpi="600" orientation="landscape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H34" sqref="H34"/>
    </sheetView>
  </sheetViews>
  <sheetFormatPr defaultColWidth="11.421875" defaultRowHeight="12.75"/>
  <cols>
    <col min="1" max="2" width="7.7109375" style="18" customWidth="1"/>
    <col min="3" max="5" width="7.7109375" style="9" customWidth="1"/>
    <col min="6" max="6" width="8.28125" style="9" customWidth="1"/>
    <col min="7" max="9" width="9.7109375" style="9" customWidth="1"/>
    <col min="10" max="10" width="8.140625" style="9" customWidth="1"/>
    <col min="11" max="11" width="9.00390625" style="9" customWidth="1"/>
    <col min="12" max="12" width="9.7109375" style="9" customWidth="1"/>
    <col min="13" max="13" width="8.7109375" style="9" customWidth="1"/>
    <col min="14" max="14" width="9.7109375" style="9" customWidth="1"/>
    <col min="15" max="15" width="8.140625" style="9" customWidth="1"/>
    <col min="16" max="16" width="7.8515625" style="9" customWidth="1"/>
    <col min="17" max="17" width="8.421875" style="9" customWidth="1"/>
    <col min="18" max="18" width="10.7109375" style="9" customWidth="1"/>
    <col min="19" max="16384" width="11.421875" style="9" customWidth="1"/>
  </cols>
  <sheetData>
    <row r="1" spans="1:18" ht="15.75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2.75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ht="13.5" thickBot="1"/>
    <row r="4" spans="1:18" s="36" customFormat="1" ht="16.5" customHeight="1" thickBot="1">
      <c r="A4" s="38" t="s">
        <v>0</v>
      </c>
      <c r="B4" s="66" t="s">
        <v>28</v>
      </c>
      <c r="C4" s="66" t="s">
        <v>1</v>
      </c>
      <c r="D4" s="63" t="s">
        <v>2</v>
      </c>
      <c r="E4" s="63" t="s">
        <v>3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30</v>
      </c>
      <c r="K4" s="63" t="s">
        <v>8</v>
      </c>
      <c r="L4" s="63" t="s">
        <v>9</v>
      </c>
      <c r="M4" s="63" t="s">
        <v>29</v>
      </c>
      <c r="N4" s="63" t="s">
        <v>10</v>
      </c>
      <c r="O4" s="63" t="s">
        <v>11</v>
      </c>
      <c r="P4" s="63" t="s">
        <v>12</v>
      </c>
      <c r="Q4" s="64" t="s">
        <v>13</v>
      </c>
      <c r="R4" s="65" t="s">
        <v>14</v>
      </c>
    </row>
    <row r="5" spans="1:18" s="16" customFormat="1" ht="13.5" customHeight="1">
      <c r="A5" s="32">
        <v>1999</v>
      </c>
      <c r="B5" s="19"/>
      <c r="C5" s="19"/>
      <c r="D5" s="4"/>
      <c r="E5" s="4"/>
      <c r="F5" s="4"/>
      <c r="G5" s="4"/>
      <c r="H5" s="4">
        <v>9.2</v>
      </c>
      <c r="I5" s="4">
        <v>229.3</v>
      </c>
      <c r="J5" s="4"/>
      <c r="K5" s="4"/>
      <c r="L5" s="4">
        <v>1.3</v>
      </c>
      <c r="M5" s="4"/>
      <c r="N5" s="4"/>
      <c r="O5" s="4"/>
      <c r="P5" s="4"/>
      <c r="Q5" s="22"/>
      <c r="R5" s="30">
        <f>SUM(B5:Q5)</f>
        <v>239.8</v>
      </c>
    </row>
    <row r="6" spans="1:18" s="16" customFormat="1" ht="13.5" customHeight="1">
      <c r="A6" s="33">
        <v>2000</v>
      </c>
      <c r="B6" s="20"/>
      <c r="C6" s="20"/>
      <c r="D6" s="5"/>
      <c r="E6" s="5"/>
      <c r="F6" s="5"/>
      <c r="G6" s="5"/>
      <c r="H6" s="5">
        <v>33.8</v>
      </c>
      <c r="I6" s="5">
        <v>22.2</v>
      </c>
      <c r="J6" s="5"/>
      <c r="K6" s="5">
        <v>154.8</v>
      </c>
      <c r="L6" s="5">
        <v>71.9</v>
      </c>
      <c r="M6" s="5"/>
      <c r="N6" s="5"/>
      <c r="O6" s="5"/>
      <c r="P6" s="5"/>
      <c r="Q6" s="23"/>
      <c r="R6" s="30">
        <f aca="true" t="shared" si="0" ref="R6:R26">SUM(B6:Q6)</f>
        <v>282.70000000000005</v>
      </c>
    </row>
    <row r="7" spans="1:18" s="16" customFormat="1" ht="13.5" customHeight="1">
      <c r="A7" s="33">
        <v>2001</v>
      </c>
      <c r="B7" s="20"/>
      <c r="C7" s="20"/>
      <c r="D7" s="5"/>
      <c r="E7" s="5"/>
      <c r="F7" s="5"/>
      <c r="G7" s="5">
        <v>26.1</v>
      </c>
      <c r="H7" s="5">
        <v>68.7</v>
      </c>
      <c r="I7" s="5">
        <v>357</v>
      </c>
      <c r="J7" s="5"/>
      <c r="K7" s="5">
        <v>303.3</v>
      </c>
      <c r="L7" s="5">
        <v>164.7</v>
      </c>
      <c r="M7" s="5"/>
      <c r="N7" s="5"/>
      <c r="O7" s="5">
        <v>1.2</v>
      </c>
      <c r="P7" s="5"/>
      <c r="Q7" s="23">
        <v>7.3</v>
      </c>
      <c r="R7" s="30">
        <f t="shared" si="0"/>
        <v>928.3</v>
      </c>
    </row>
    <row r="8" spans="1:18" s="16" customFormat="1" ht="13.5" customHeight="1">
      <c r="A8" s="34">
        <v>2002</v>
      </c>
      <c r="B8" s="21"/>
      <c r="C8" s="21"/>
      <c r="D8" s="6"/>
      <c r="E8" s="6"/>
      <c r="F8" s="6"/>
      <c r="G8" s="6">
        <v>18.8</v>
      </c>
      <c r="H8" s="6">
        <v>147.6</v>
      </c>
      <c r="I8" s="6">
        <v>653.5</v>
      </c>
      <c r="J8" s="6"/>
      <c r="K8" s="6">
        <v>570.3</v>
      </c>
      <c r="L8" s="6">
        <v>1174.3</v>
      </c>
      <c r="M8" s="6"/>
      <c r="N8" s="6">
        <v>1.6</v>
      </c>
      <c r="O8" s="6"/>
      <c r="P8" s="6"/>
      <c r="Q8" s="24">
        <v>5.3</v>
      </c>
      <c r="R8" s="30">
        <f t="shared" si="0"/>
        <v>2571.4</v>
      </c>
    </row>
    <row r="9" spans="1:18" s="16" customFormat="1" ht="13.5" customHeight="1">
      <c r="A9" s="33">
        <v>2003</v>
      </c>
      <c r="B9" s="20"/>
      <c r="C9" s="20"/>
      <c r="D9" s="5"/>
      <c r="E9" s="5"/>
      <c r="F9" s="5">
        <v>1.3</v>
      </c>
      <c r="G9" s="5">
        <v>6.6</v>
      </c>
      <c r="H9" s="5">
        <v>169.2</v>
      </c>
      <c r="I9" s="5">
        <v>1041.3</v>
      </c>
      <c r="J9" s="5"/>
      <c r="K9" s="5">
        <v>709.9</v>
      </c>
      <c r="L9" s="5">
        <v>356.8</v>
      </c>
      <c r="M9" s="5"/>
      <c r="N9" s="5"/>
      <c r="O9" s="5"/>
      <c r="P9" s="5">
        <v>0.5</v>
      </c>
      <c r="Q9" s="23"/>
      <c r="R9" s="30">
        <f t="shared" si="0"/>
        <v>2285.6</v>
      </c>
    </row>
    <row r="10" spans="1:18" s="16" customFormat="1" ht="13.5" customHeight="1">
      <c r="A10" s="33">
        <v>2004</v>
      </c>
      <c r="B10" s="20"/>
      <c r="C10" s="20"/>
      <c r="D10" s="5"/>
      <c r="E10" s="5"/>
      <c r="F10" s="5"/>
      <c r="G10" s="5">
        <v>1.5</v>
      </c>
      <c r="H10" s="5">
        <v>203.2</v>
      </c>
      <c r="I10" s="5">
        <v>1657.9</v>
      </c>
      <c r="J10" s="5"/>
      <c r="K10" s="5">
        <v>1267.3</v>
      </c>
      <c r="L10" s="5">
        <v>1616.4</v>
      </c>
      <c r="M10" s="5"/>
      <c r="N10" s="5"/>
      <c r="O10" s="5"/>
      <c r="P10" s="5"/>
      <c r="Q10" s="23">
        <v>3.8</v>
      </c>
      <c r="R10" s="30">
        <f t="shared" si="0"/>
        <v>4750.1</v>
      </c>
    </row>
    <row r="11" spans="1:18" s="16" customFormat="1" ht="13.5" customHeight="1">
      <c r="A11" s="33">
        <v>2005</v>
      </c>
      <c r="B11" s="20"/>
      <c r="C11" s="20">
        <v>1.2</v>
      </c>
      <c r="D11" s="5"/>
      <c r="E11" s="5"/>
      <c r="F11" s="5">
        <v>8.7</v>
      </c>
      <c r="G11" s="5">
        <v>3.6</v>
      </c>
      <c r="H11" s="5">
        <v>186.4</v>
      </c>
      <c r="I11" s="5">
        <v>2422.1</v>
      </c>
      <c r="J11" s="5"/>
      <c r="K11" s="5">
        <v>2549.5</v>
      </c>
      <c r="L11" s="5">
        <v>1763.5</v>
      </c>
      <c r="M11" s="5"/>
      <c r="N11" s="5">
        <v>116.4</v>
      </c>
      <c r="O11" s="5"/>
      <c r="P11" s="5"/>
      <c r="Q11" s="23">
        <v>0.8</v>
      </c>
      <c r="R11" s="30">
        <f t="shared" si="0"/>
        <v>7052.2</v>
      </c>
    </row>
    <row r="12" spans="1:18" s="16" customFormat="1" ht="13.5" customHeight="1">
      <c r="A12" s="33">
        <v>2006</v>
      </c>
      <c r="B12" s="20"/>
      <c r="C12" s="20"/>
      <c r="D12" s="5"/>
      <c r="E12" s="5"/>
      <c r="F12" s="5"/>
      <c r="G12" s="5">
        <v>28.5</v>
      </c>
      <c r="H12" s="5">
        <v>124.4</v>
      </c>
      <c r="I12" s="5">
        <v>1376.5</v>
      </c>
      <c r="J12" s="5"/>
      <c r="K12" s="5">
        <v>2259.1</v>
      </c>
      <c r="L12" s="5">
        <v>2139.2</v>
      </c>
      <c r="M12" s="5"/>
      <c r="N12" s="5">
        <v>107.5</v>
      </c>
      <c r="O12" s="5">
        <v>12.3</v>
      </c>
      <c r="P12" s="5"/>
      <c r="Q12" s="23"/>
      <c r="R12" s="30">
        <f t="shared" si="0"/>
        <v>6047.5</v>
      </c>
    </row>
    <row r="13" spans="1:18" s="16" customFormat="1" ht="13.5" customHeight="1">
      <c r="A13" s="33">
        <v>2007</v>
      </c>
      <c r="B13" s="20"/>
      <c r="C13" s="20"/>
      <c r="D13" s="5"/>
      <c r="E13" s="5"/>
      <c r="F13" s="5"/>
      <c r="G13" s="5"/>
      <c r="H13" s="5">
        <v>29.9</v>
      </c>
      <c r="I13" s="5">
        <v>981.7</v>
      </c>
      <c r="J13" s="5"/>
      <c r="K13" s="5">
        <v>2450.4</v>
      </c>
      <c r="L13" s="5">
        <v>1718.1</v>
      </c>
      <c r="M13" s="5"/>
      <c r="N13" s="5">
        <v>81</v>
      </c>
      <c r="O13" s="5">
        <v>55.1</v>
      </c>
      <c r="P13" s="5">
        <v>1</v>
      </c>
      <c r="Q13" s="23">
        <v>1.7</v>
      </c>
      <c r="R13" s="30">
        <f t="shared" si="0"/>
        <v>5318.900000000001</v>
      </c>
    </row>
    <row r="14" spans="1:18" s="16" customFormat="1" ht="13.5" customHeight="1">
      <c r="A14" s="33">
        <v>2008</v>
      </c>
      <c r="B14" s="20"/>
      <c r="C14" s="20"/>
      <c r="D14" s="5"/>
      <c r="E14" s="5"/>
      <c r="F14" s="5"/>
      <c r="G14" s="5"/>
      <c r="H14" s="5">
        <v>260.6</v>
      </c>
      <c r="I14" s="5">
        <v>563.8</v>
      </c>
      <c r="J14" s="5"/>
      <c r="K14" s="5">
        <v>1191.3</v>
      </c>
      <c r="L14" s="5">
        <v>620.8</v>
      </c>
      <c r="M14" s="5"/>
      <c r="N14" s="5">
        <v>27.7</v>
      </c>
      <c r="O14" s="5"/>
      <c r="P14" s="5"/>
      <c r="Q14" s="23"/>
      <c r="R14" s="30">
        <f t="shared" si="0"/>
        <v>2664.2</v>
      </c>
    </row>
    <row r="15" spans="1:18" s="16" customFormat="1" ht="13.5" customHeight="1">
      <c r="A15" s="33">
        <v>2009</v>
      </c>
      <c r="B15" s="20"/>
      <c r="C15" s="20"/>
      <c r="D15" s="5"/>
      <c r="E15" s="5"/>
      <c r="F15" s="5"/>
      <c r="G15" s="5">
        <v>4.5</v>
      </c>
      <c r="H15" s="5">
        <v>131.5</v>
      </c>
      <c r="I15" s="5">
        <v>969.5</v>
      </c>
      <c r="J15" s="5"/>
      <c r="K15" s="5">
        <v>2080.8</v>
      </c>
      <c r="L15" s="5">
        <v>688.9</v>
      </c>
      <c r="M15" s="5"/>
      <c r="N15" s="5"/>
      <c r="O15" s="5"/>
      <c r="P15" s="5"/>
      <c r="Q15" s="23"/>
      <c r="R15" s="30">
        <f t="shared" si="0"/>
        <v>3875.2000000000003</v>
      </c>
    </row>
    <row r="16" spans="1:18" s="16" customFormat="1" ht="13.5" customHeight="1">
      <c r="A16" s="33">
        <v>2010</v>
      </c>
      <c r="B16" s="20"/>
      <c r="C16" s="20"/>
      <c r="D16" s="5"/>
      <c r="E16" s="5"/>
      <c r="F16" s="5"/>
      <c r="G16" s="5">
        <v>0.6</v>
      </c>
      <c r="H16" s="5">
        <v>102.9</v>
      </c>
      <c r="I16" s="5">
        <v>319.2</v>
      </c>
      <c r="J16" s="5"/>
      <c r="K16" s="5">
        <v>1030.6</v>
      </c>
      <c r="L16" s="5">
        <v>252</v>
      </c>
      <c r="M16" s="5"/>
      <c r="N16" s="5">
        <v>185.4</v>
      </c>
      <c r="O16" s="5">
        <v>3.5</v>
      </c>
      <c r="P16" s="5"/>
      <c r="Q16" s="23"/>
      <c r="R16" s="30">
        <f t="shared" si="0"/>
        <v>1894.2</v>
      </c>
    </row>
    <row r="17" spans="1:18" s="16" customFormat="1" ht="13.5" customHeight="1">
      <c r="A17" s="33">
        <v>2011</v>
      </c>
      <c r="B17" s="20"/>
      <c r="C17" s="20"/>
      <c r="D17" s="5"/>
      <c r="E17" s="5"/>
      <c r="F17" s="5"/>
      <c r="G17" s="5">
        <v>7.5</v>
      </c>
      <c r="H17" s="5">
        <v>184.6</v>
      </c>
      <c r="I17" s="5">
        <v>448.8</v>
      </c>
      <c r="J17" s="5"/>
      <c r="K17" s="5">
        <v>1528</v>
      </c>
      <c r="L17" s="5">
        <v>465.4</v>
      </c>
      <c r="M17" s="5">
        <v>0.7</v>
      </c>
      <c r="N17" s="5">
        <v>12.3</v>
      </c>
      <c r="O17" s="5"/>
      <c r="P17" s="5"/>
      <c r="Q17" s="23"/>
      <c r="R17" s="30">
        <f t="shared" si="0"/>
        <v>2647.3</v>
      </c>
    </row>
    <row r="18" spans="1:18" s="16" customFormat="1" ht="13.5" customHeight="1">
      <c r="A18" s="33">
        <v>2012</v>
      </c>
      <c r="B18" s="20"/>
      <c r="C18" s="20"/>
      <c r="D18" s="5"/>
      <c r="E18" s="5"/>
      <c r="F18" s="5"/>
      <c r="G18" s="5">
        <v>9.6</v>
      </c>
      <c r="H18" s="5">
        <v>28.5</v>
      </c>
      <c r="I18" s="5">
        <v>390.2</v>
      </c>
      <c r="J18" s="5"/>
      <c r="K18" s="5">
        <v>868.5</v>
      </c>
      <c r="L18" s="5">
        <v>163.4</v>
      </c>
      <c r="M18" s="5"/>
      <c r="N18" s="5"/>
      <c r="O18" s="5"/>
      <c r="P18" s="5"/>
      <c r="Q18" s="23"/>
      <c r="R18" s="30">
        <f t="shared" si="0"/>
        <v>1460.2</v>
      </c>
    </row>
    <row r="19" spans="1:18" s="16" customFormat="1" ht="13.5" customHeight="1">
      <c r="A19" s="33">
        <v>2013</v>
      </c>
      <c r="B19" s="20"/>
      <c r="C19" s="20"/>
      <c r="D19" s="5"/>
      <c r="E19" s="5"/>
      <c r="F19" s="5"/>
      <c r="G19" s="5"/>
      <c r="H19" s="5"/>
      <c r="I19" s="5">
        <v>180.8</v>
      </c>
      <c r="J19" s="5"/>
      <c r="K19" s="5">
        <v>78.2</v>
      </c>
      <c r="L19" s="5">
        <v>25.7</v>
      </c>
      <c r="M19" s="5"/>
      <c r="N19" s="5"/>
      <c r="O19" s="5">
        <v>0.6</v>
      </c>
      <c r="P19" s="5"/>
      <c r="Q19" s="23"/>
      <c r="R19" s="30">
        <f t="shared" si="0"/>
        <v>285.3</v>
      </c>
    </row>
    <row r="20" spans="1:18" s="16" customFormat="1" ht="13.5" customHeight="1">
      <c r="A20" s="33">
        <v>2014</v>
      </c>
      <c r="B20" s="20"/>
      <c r="C20" s="20"/>
      <c r="D20" s="5"/>
      <c r="E20" s="5"/>
      <c r="F20" s="5"/>
      <c r="G20" s="5"/>
      <c r="H20" s="5"/>
      <c r="I20" s="5">
        <v>13.2</v>
      </c>
      <c r="J20" s="5"/>
      <c r="K20" s="5">
        <v>155.6</v>
      </c>
      <c r="L20" s="5"/>
      <c r="M20" s="5"/>
      <c r="N20" s="5"/>
      <c r="O20" s="5"/>
      <c r="P20" s="5"/>
      <c r="Q20" s="23"/>
      <c r="R20" s="30">
        <f t="shared" si="0"/>
        <v>168.79999999999998</v>
      </c>
    </row>
    <row r="21" spans="1:18" s="16" customFormat="1" ht="13.5" customHeight="1">
      <c r="A21" s="33">
        <v>2015</v>
      </c>
      <c r="B21" s="20"/>
      <c r="C21" s="20"/>
      <c r="D21" s="5"/>
      <c r="E21" s="5"/>
      <c r="F21" s="5"/>
      <c r="G21" s="5"/>
      <c r="H21" s="5"/>
      <c r="I21" s="5">
        <v>42</v>
      </c>
      <c r="J21" s="5"/>
      <c r="K21" s="5">
        <v>6</v>
      </c>
      <c r="L21" s="5"/>
      <c r="M21" s="5"/>
      <c r="N21" s="5"/>
      <c r="O21" s="5"/>
      <c r="P21" s="5"/>
      <c r="Q21" s="23"/>
      <c r="R21" s="30">
        <f t="shared" si="0"/>
        <v>48</v>
      </c>
    </row>
    <row r="22" spans="1:18" s="16" customFormat="1" ht="13.5" customHeight="1">
      <c r="A22" s="33">
        <v>2016</v>
      </c>
      <c r="B22" s="20"/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23"/>
      <c r="R22" s="30">
        <f t="shared" si="0"/>
        <v>0</v>
      </c>
    </row>
    <row r="23" spans="1:18" s="16" customFormat="1" ht="13.5" customHeight="1">
      <c r="A23" s="33">
        <v>2017</v>
      </c>
      <c r="B23" s="20"/>
      <c r="C23" s="2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3"/>
      <c r="R23" s="30">
        <f t="shared" si="0"/>
        <v>0</v>
      </c>
    </row>
    <row r="24" spans="1:18" s="16" customFormat="1" ht="13.5" customHeight="1">
      <c r="A24" s="33">
        <v>2018</v>
      </c>
      <c r="B24" s="20"/>
      <c r="C24" s="2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3"/>
      <c r="R24" s="30">
        <f t="shared" si="0"/>
        <v>0</v>
      </c>
    </row>
    <row r="25" spans="1:18" s="16" customFormat="1" ht="13.5" customHeight="1">
      <c r="A25" s="33">
        <v>2019</v>
      </c>
      <c r="B25" s="20"/>
      <c r="C25" s="2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3"/>
      <c r="R25" s="30">
        <f t="shared" si="0"/>
        <v>0</v>
      </c>
    </row>
    <row r="26" spans="1:18" s="16" customFormat="1" ht="13.5" customHeight="1" thickBot="1">
      <c r="A26" s="33">
        <v>2020</v>
      </c>
      <c r="B26" s="20"/>
      <c r="C26" s="2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3"/>
      <c r="R26" s="30">
        <f t="shared" si="0"/>
        <v>0</v>
      </c>
    </row>
    <row r="27" spans="1:18" s="35" customFormat="1" ht="16.5" customHeight="1" thickBot="1">
      <c r="A27" s="38" t="s">
        <v>14</v>
      </c>
      <c r="B27" s="48">
        <f>SUM(B5:B26)</f>
        <v>0</v>
      </c>
      <c r="C27" s="48">
        <f aca="true" t="shared" si="1" ref="C27:R27">SUM(C5:C26)</f>
        <v>1.2</v>
      </c>
      <c r="D27" s="49">
        <f t="shared" si="1"/>
        <v>0</v>
      </c>
      <c r="E27" s="49">
        <f t="shared" si="1"/>
        <v>0</v>
      </c>
      <c r="F27" s="49">
        <f t="shared" si="1"/>
        <v>10</v>
      </c>
      <c r="G27" s="49">
        <f t="shared" si="1"/>
        <v>107.3</v>
      </c>
      <c r="H27" s="49">
        <f t="shared" si="1"/>
        <v>1680.5</v>
      </c>
      <c r="I27" s="49">
        <f t="shared" si="1"/>
        <v>11669</v>
      </c>
      <c r="J27" s="49">
        <f t="shared" si="1"/>
        <v>0</v>
      </c>
      <c r="K27" s="49">
        <f t="shared" si="1"/>
        <v>17203.600000000002</v>
      </c>
      <c r="L27" s="49">
        <f t="shared" si="1"/>
        <v>11222.399999999998</v>
      </c>
      <c r="M27" s="49">
        <f t="shared" si="1"/>
        <v>0.7</v>
      </c>
      <c r="N27" s="49">
        <f t="shared" si="1"/>
        <v>531.9</v>
      </c>
      <c r="O27" s="49">
        <f t="shared" si="1"/>
        <v>72.69999999999999</v>
      </c>
      <c r="P27" s="49">
        <f t="shared" si="1"/>
        <v>1.5</v>
      </c>
      <c r="Q27" s="50">
        <f t="shared" si="1"/>
        <v>18.9</v>
      </c>
      <c r="R27" s="51">
        <f t="shared" si="1"/>
        <v>42519.700000000004</v>
      </c>
    </row>
    <row r="28" spans="1:18" ht="12.75">
      <c r="A28" s="2" t="s">
        <v>15</v>
      </c>
      <c r="B28" s="3" t="s">
        <v>21</v>
      </c>
      <c r="R28" s="17"/>
    </row>
    <row r="29" spans="1:13" s="28" customFormat="1" ht="12.75">
      <c r="A29" s="27"/>
      <c r="B29" s="27"/>
      <c r="F29" s="9"/>
      <c r="G29" s="71"/>
      <c r="H29" s="71"/>
      <c r="I29" s="71"/>
      <c r="J29" s="71"/>
      <c r="K29" s="71"/>
      <c r="L29" s="71"/>
      <c r="M29" s="71"/>
    </row>
    <row r="30" spans="1:18" s="28" customFormat="1" ht="12.75">
      <c r="A30" s="27"/>
      <c r="B30" s="27"/>
      <c r="C30" s="27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7:13" ht="12.75">
      <c r="G31" s="17"/>
      <c r="H31" s="17"/>
      <c r="I31" s="17"/>
      <c r="J31" s="17"/>
      <c r="K31" s="17"/>
      <c r="L31" s="17"/>
      <c r="M31" s="17"/>
    </row>
    <row r="36" ht="12.75">
      <c r="C36" s="18"/>
    </row>
  </sheetData>
  <sheetProtection/>
  <mergeCells count="2">
    <mergeCell ref="A1:R1"/>
    <mergeCell ref="A2:R2"/>
  </mergeCells>
  <printOptions horizontalCentered="1"/>
  <pageMargins left="0.1968503937007874" right="0.1968503937007874" top="0.6692913385826772" bottom="0.3937007874015748" header="0.5118110236220472" footer="0.5118110236220472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CONAF</dc:creator>
  <cp:keywords/>
  <dc:description/>
  <cp:lastModifiedBy>Eugenia Pinto</cp:lastModifiedBy>
  <cp:lastPrinted>2021-01-26T18:02:57Z</cp:lastPrinted>
  <dcterms:created xsi:type="dcterms:W3CDTF">2006-03-02T17:07:57Z</dcterms:created>
  <dcterms:modified xsi:type="dcterms:W3CDTF">2021-03-26T12:43:42Z</dcterms:modified>
  <cp:category/>
  <cp:version/>
  <cp:contentType/>
  <cp:contentStatus/>
</cp:coreProperties>
</file>