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Resumen" sheetId="1" r:id="rId1"/>
    <sheet name="D BN y Prot" sheetId="2" r:id="rId2"/>
  </sheets>
  <definedNames>
    <definedName name="_xlnm.Print_Area" localSheetId="1">'D BN y Prot'!$A:$R</definedName>
  </definedNames>
  <calcPr fullCalcOnLoad="1"/>
</workbook>
</file>

<file path=xl/sharedStrings.xml><?xml version="1.0" encoding="utf-8"?>
<sst xmlns="http://schemas.openxmlformats.org/spreadsheetml/2006/main" count="53" uniqueCount="28">
  <si>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</si>
  <si>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</si>
  <si>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</si>
  <si>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</si>
  <si>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</si>
  <si>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</si>
  <si>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</si>
  <si>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</si>
  <si>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</si>
  <si>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</si>
  <si>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</si>
  <si>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</si>
  <si>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</si>
  <si>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</si>
  <si>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</si>
  <si>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</si>
  <si>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 xml:space="preserve"> BOSQUE NATIVO</t>
  </si>
  <si>
    <t xml:space="preserve"> BOSQUE PROTECCION</t>
  </si>
  <si>
    <r>
      <t xml:space="preserve">FUENTE : </t>
    </r>
    <r>
      <rPr>
        <sz val="9"/>
        <rFont val="Arial"/>
        <family val="2"/>
      </rPr>
      <t>CONAF</t>
    </r>
  </si>
  <si>
    <t>CONAF</t>
  </si>
  <si>
    <t>SUPERFICIE POR REGION (ha)</t>
  </si>
  <si>
    <t>DECLARACION DE BOSQUE NATIVO</t>
  </si>
  <si>
    <t>DECLARACION DE BOSQUE DE PROTECCION</t>
  </si>
  <si>
    <t>SUPERFICIE TOTAL POR AÑO (ha)</t>
  </si>
  <si>
    <t>DECLARACION DE BOSQUES</t>
  </si>
  <si>
    <t>XV</t>
  </si>
  <si>
    <t>XIV</t>
  </si>
  <si>
    <t>XVI</t>
  </si>
</sst>
</file>

<file path=xl/styles.xml><?xml version="1.0" encoding="utf-8"?>
<styleSheet xmlns="http://schemas.openxmlformats.org/spreadsheetml/2006/main">
  <numFmts count="6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1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16" fontId="0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16" fontId="10" fillId="0" borderId="11" xfId="0" applyNumberFormat="1" applyFont="1" applyFill="1" applyBorder="1" applyAlignment="1">
      <alignment vertical="center"/>
    </xf>
    <xf numFmtId="216" fontId="10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16" fontId="4" fillId="0" borderId="10" xfId="0" applyNumberFormat="1" applyFont="1" applyFill="1" applyBorder="1" applyAlignment="1">
      <alignment horizontal="right" vertical="center"/>
    </xf>
    <xf numFmtId="216" fontId="4" fillId="0" borderId="10" xfId="0" applyNumberFormat="1" applyFont="1" applyFill="1" applyBorder="1" applyAlignment="1">
      <alignment horizontal="center" vertical="center"/>
    </xf>
    <xf numFmtId="216" fontId="1" fillId="0" borderId="0" xfId="0" applyNumberFormat="1" applyFont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216" fontId="11" fillId="0" borderId="11" xfId="0" applyNumberFormat="1" applyFont="1" applyFill="1" applyBorder="1" applyAlignment="1">
      <alignment vertical="center"/>
    </xf>
    <xf numFmtId="216" fontId="11" fillId="0" borderId="15" xfId="0" applyNumberFormat="1" applyFont="1" applyFill="1" applyBorder="1" applyAlignment="1">
      <alignment vertical="center"/>
    </xf>
    <xf numFmtId="216" fontId="11" fillId="0" borderId="16" xfId="0" applyNumberFormat="1" applyFont="1" applyFill="1" applyBorder="1" applyAlignment="1">
      <alignment vertical="center"/>
    </xf>
    <xf numFmtId="216" fontId="11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216" fontId="11" fillId="0" borderId="12" xfId="0" applyNumberFormat="1" applyFont="1" applyFill="1" applyBorder="1" applyAlignment="1">
      <alignment vertical="center"/>
    </xf>
    <xf numFmtId="216" fontId="11" fillId="0" borderId="17" xfId="0" applyNumberFormat="1" applyFont="1" applyFill="1" applyBorder="1" applyAlignment="1">
      <alignment vertical="center"/>
    </xf>
    <xf numFmtId="216" fontId="11" fillId="0" borderId="18" xfId="0" applyNumberFormat="1" applyFont="1" applyFill="1" applyBorder="1" applyAlignment="1">
      <alignment vertical="center"/>
    </xf>
    <xf numFmtId="216" fontId="11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216" fontId="10" fillId="0" borderId="20" xfId="0" applyNumberFormat="1" applyFont="1" applyFill="1" applyBorder="1" applyAlignment="1">
      <alignment vertical="center"/>
    </xf>
    <xf numFmtId="216" fontId="10" fillId="0" borderId="21" xfId="0" applyNumberFormat="1" applyFont="1" applyFill="1" applyBorder="1" applyAlignment="1">
      <alignment vertical="center"/>
    </xf>
    <xf numFmtId="216" fontId="1" fillId="0" borderId="19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216" fontId="1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216" fontId="4" fillId="0" borderId="23" xfId="0" applyNumberFormat="1" applyFont="1" applyFill="1" applyBorder="1" applyAlignment="1">
      <alignment horizontal="right" vertical="center"/>
    </xf>
    <xf numFmtId="216" fontId="4" fillId="0" borderId="24" xfId="0" applyNumberFormat="1" applyFont="1" applyFill="1" applyBorder="1" applyAlignment="1">
      <alignment horizontal="right" vertical="center"/>
    </xf>
    <xf numFmtId="216" fontId="4" fillId="0" borderId="19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90" zoomScaleNormal="90" zoomScalePageLayoutView="0" workbookViewId="0" topLeftCell="A1">
      <selection activeCell="A27" sqref="A27"/>
    </sheetView>
  </sheetViews>
  <sheetFormatPr defaultColWidth="11.421875" defaultRowHeight="12.75"/>
  <cols>
    <col min="1" max="1" width="7.140625" style="4" customWidth="1"/>
    <col min="2" max="2" width="28.7109375" style="4" customWidth="1"/>
    <col min="3" max="3" width="29.57421875" style="4" customWidth="1"/>
    <col min="4" max="16384" width="11.421875" style="4" customWidth="1"/>
  </cols>
  <sheetData>
    <row r="1" spans="1:3" ht="15">
      <c r="A1" s="46" t="s">
        <v>24</v>
      </c>
      <c r="B1" s="46"/>
      <c r="C1" s="46"/>
    </row>
    <row r="2" spans="1:3" ht="12.75">
      <c r="A2" s="47" t="s">
        <v>23</v>
      </c>
      <c r="B2" s="47"/>
      <c r="C2" s="47"/>
    </row>
    <row r="3" spans="1:3" ht="13.5" thickBot="1">
      <c r="A3" s="5"/>
      <c r="B3" s="6"/>
      <c r="C3" s="5"/>
    </row>
    <row r="4" spans="1:3" s="32" customFormat="1" ht="13.5" thickBot="1">
      <c r="A4" s="12" t="s">
        <v>0</v>
      </c>
      <c r="B4" s="37" t="s">
        <v>16</v>
      </c>
      <c r="C4" s="33" t="s">
        <v>17</v>
      </c>
    </row>
    <row r="5" spans="1:3" s="11" customFormat="1" ht="12.75">
      <c r="A5" s="16">
        <v>1999</v>
      </c>
      <c r="B5" s="14">
        <f>'D BN y Prot'!R5</f>
        <v>123168.3</v>
      </c>
      <c r="C5" s="34">
        <f>'D BN y Prot'!R35</f>
        <v>387.3</v>
      </c>
    </row>
    <row r="6" spans="1:3" s="11" customFormat="1" ht="12.75">
      <c r="A6" s="17">
        <v>2000</v>
      </c>
      <c r="B6" s="15">
        <f>'D BN y Prot'!R6</f>
        <v>69221.4</v>
      </c>
      <c r="C6" s="35">
        <f>'D BN y Prot'!R36</f>
        <v>2585.1</v>
      </c>
    </row>
    <row r="7" spans="1:3" s="11" customFormat="1" ht="12.75">
      <c r="A7" s="17">
        <v>2001</v>
      </c>
      <c r="B7" s="15">
        <f>'D BN y Prot'!R7</f>
        <v>148181.1</v>
      </c>
      <c r="C7" s="35">
        <f>'D BN y Prot'!R37</f>
        <v>392.5</v>
      </c>
    </row>
    <row r="8" spans="1:3" s="11" customFormat="1" ht="12.75">
      <c r="A8" s="17">
        <v>2002</v>
      </c>
      <c r="B8" s="15">
        <f>'D BN y Prot'!R8</f>
        <v>74845</v>
      </c>
      <c r="C8" s="35">
        <f>'D BN y Prot'!R38</f>
        <v>662.3000000000001</v>
      </c>
    </row>
    <row r="9" spans="1:3" s="11" customFormat="1" ht="12.75">
      <c r="A9" s="17">
        <v>2003</v>
      </c>
      <c r="B9" s="15">
        <f>'D BN y Prot'!R9</f>
        <v>209132.30000000002</v>
      </c>
      <c r="C9" s="35">
        <f>'D BN y Prot'!R39</f>
        <v>434.9</v>
      </c>
    </row>
    <row r="10" spans="1:3" s="11" customFormat="1" ht="12.75">
      <c r="A10" s="17">
        <v>2004</v>
      </c>
      <c r="B10" s="15">
        <f>'D BN y Prot'!R10</f>
        <v>82772.3</v>
      </c>
      <c r="C10" s="35">
        <f>'D BN y Prot'!R40</f>
        <v>4959</v>
      </c>
    </row>
    <row r="11" spans="1:3" s="11" customFormat="1" ht="12.75">
      <c r="A11" s="17">
        <v>2005</v>
      </c>
      <c r="B11" s="15">
        <f>'D BN y Prot'!R11</f>
        <v>24563.6</v>
      </c>
      <c r="C11" s="35">
        <f>'D BN y Prot'!R41</f>
        <v>1675.4</v>
      </c>
    </row>
    <row r="12" spans="1:3" s="11" customFormat="1" ht="12.75">
      <c r="A12" s="17">
        <v>2006</v>
      </c>
      <c r="B12" s="15">
        <f>'D BN y Prot'!R12</f>
        <v>34694.1</v>
      </c>
      <c r="C12" s="35">
        <f>'D BN y Prot'!R42</f>
        <v>12223.900000000001</v>
      </c>
    </row>
    <row r="13" spans="1:3" s="11" customFormat="1" ht="12.75">
      <c r="A13" s="17">
        <v>2007</v>
      </c>
      <c r="B13" s="15">
        <f>'D BN y Prot'!R13</f>
        <v>40207.1</v>
      </c>
      <c r="C13" s="35">
        <f>'D BN y Prot'!R43</f>
        <v>149.3</v>
      </c>
    </row>
    <row r="14" spans="1:3" s="11" customFormat="1" ht="12.75">
      <c r="A14" s="17">
        <v>2008</v>
      </c>
      <c r="B14" s="15">
        <f>'D BN y Prot'!R14</f>
        <v>24952.1</v>
      </c>
      <c r="C14" s="35">
        <f>'D BN y Prot'!R44</f>
        <v>4230.1</v>
      </c>
    </row>
    <row r="15" spans="1:3" s="11" customFormat="1" ht="12.75">
      <c r="A15" s="17">
        <v>2009</v>
      </c>
      <c r="B15" s="15">
        <f>'D BN y Prot'!R15</f>
        <v>114480</v>
      </c>
      <c r="C15" s="35">
        <f>'D BN y Prot'!R45</f>
        <v>28340.2</v>
      </c>
    </row>
    <row r="16" spans="1:3" s="11" customFormat="1" ht="12.75">
      <c r="A16" s="17">
        <v>2010</v>
      </c>
      <c r="B16" s="15">
        <f>'D BN y Prot'!R16</f>
        <v>75385.4</v>
      </c>
      <c r="C16" s="35">
        <f>'D BN y Prot'!R46</f>
        <v>3762.2999999999997</v>
      </c>
    </row>
    <row r="17" spans="1:3" s="11" customFormat="1" ht="12.75">
      <c r="A17" s="17">
        <v>2011</v>
      </c>
      <c r="B17" s="15">
        <f>'D BN y Prot'!R17</f>
        <v>79321.08</v>
      </c>
      <c r="C17" s="35">
        <f>'D BN y Prot'!R47</f>
        <v>292.2</v>
      </c>
    </row>
    <row r="18" spans="1:3" s="11" customFormat="1" ht="12.75">
      <c r="A18" s="17">
        <v>2012</v>
      </c>
      <c r="B18" s="15">
        <f>'D BN y Prot'!R18</f>
        <v>38465.5</v>
      </c>
      <c r="C18" s="35">
        <f>'D BN y Prot'!R48</f>
        <v>1941.1</v>
      </c>
    </row>
    <row r="19" spans="1:3" s="11" customFormat="1" ht="12.75">
      <c r="A19" s="17">
        <v>2013</v>
      </c>
      <c r="B19" s="15">
        <f>'D BN y Prot'!R19</f>
        <v>61678.1</v>
      </c>
      <c r="C19" s="35">
        <f>'D BN y Prot'!R49</f>
        <v>449.3</v>
      </c>
    </row>
    <row r="20" spans="1:3" s="11" customFormat="1" ht="12.75">
      <c r="A20" s="17">
        <v>2014</v>
      </c>
      <c r="B20" s="15">
        <f>'D BN y Prot'!R20</f>
        <v>24126.5</v>
      </c>
      <c r="C20" s="35">
        <f>'D BN y Prot'!R50</f>
        <v>1900.1000000000001</v>
      </c>
    </row>
    <row r="21" spans="1:3" s="11" customFormat="1" ht="12.75">
      <c r="A21" s="17">
        <v>2015</v>
      </c>
      <c r="B21" s="15">
        <f>'D BN y Prot'!R21</f>
        <v>31200.1</v>
      </c>
      <c r="C21" s="35">
        <f>'D BN y Prot'!R51</f>
        <v>1396</v>
      </c>
    </row>
    <row r="22" spans="1:3" s="11" customFormat="1" ht="12.75">
      <c r="A22" s="17">
        <v>2016</v>
      </c>
      <c r="B22" s="15">
        <f>'D BN y Prot'!R22</f>
        <v>19180.600000000002</v>
      </c>
      <c r="C22" s="35">
        <f>'D BN y Prot'!R52</f>
        <v>0</v>
      </c>
    </row>
    <row r="23" spans="1:3" s="11" customFormat="1" ht="12.75">
      <c r="A23" s="17">
        <v>2017</v>
      </c>
      <c r="B23" s="15">
        <f>'D BN y Prot'!R23</f>
        <v>55617.100000000006</v>
      </c>
      <c r="C23" s="35">
        <f>'D BN y Prot'!R53</f>
        <v>19569.2</v>
      </c>
    </row>
    <row r="24" spans="1:3" s="11" customFormat="1" ht="13.5" thickBot="1">
      <c r="A24" s="17">
        <v>2018</v>
      </c>
      <c r="B24" s="15">
        <f>'D BN y Prot'!R24</f>
        <v>40962.700000000004</v>
      </c>
      <c r="C24" s="35">
        <f>'D BN y Prot'!R54</f>
        <v>758.26</v>
      </c>
    </row>
    <row r="25" spans="1:3" s="10" customFormat="1" ht="13.5" thickBot="1">
      <c r="A25" s="12" t="s">
        <v>14</v>
      </c>
      <c r="B25" s="38">
        <f>SUM(B5:B24)</f>
        <v>1372154.3800000004</v>
      </c>
      <c r="C25" s="36">
        <f>SUM(C5:C24)</f>
        <v>86108.45999999999</v>
      </c>
    </row>
    <row r="26" spans="1:2" ht="12.75">
      <c r="A26" s="1" t="s">
        <v>18</v>
      </c>
      <c r="B26" s="7"/>
    </row>
    <row r="27" spans="1:2" ht="12.75">
      <c r="A27" s="1"/>
      <c r="B27" s="7"/>
    </row>
  </sheetData>
  <sheetProtection/>
  <mergeCells count="2">
    <mergeCell ref="A1:C1"/>
    <mergeCell ref="A2:C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9.140625" style="8" bestFit="1" customWidth="1"/>
    <col min="2" max="2" width="6.57421875" style="8" customWidth="1"/>
    <col min="3" max="3" width="5.421875" style="4" customWidth="1"/>
    <col min="4" max="4" width="6.140625" style="4" customWidth="1"/>
    <col min="5" max="5" width="5.421875" style="4" customWidth="1"/>
    <col min="6" max="6" width="5.7109375" style="4" customWidth="1"/>
    <col min="7" max="7" width="8.140625" style="4" customWidth="1"/>
    <col min="8" max="14" width="9.7109375" style="4" customWidth="1"/>
    <col min="15" max="15" width="8.00390625" style="4" customWidth="1"/>
    <col min="16" max="16" width="7.00390625" style="4" bestFit="1" customWidth="1"/>
    <col min="17" max="17" width="7.28125" style="4" customWidth="1"/>
    <col min="18" max="18" width="9.8515625" style="4" bestFit="1" customWidth="1"/>
    <col min="19" max="16384" width="11.421875" style="4" customWidth="1"/>
  </cols>
  <sheetData>
    <row r="1" spans="1:18" ht="15.7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ht="13.5" thickBot="1"/>
    <row r="4" spans="1:18" s="11" customFormat="1" ht="13.5" thickBot="1">
      <c r="A4" s="13" t="s">
        <v>0</v>
      </c>
      <c r="B4" s="39" t="s">
        <v>25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27</v>
      </c>
      <c r="K4" s="40" t="s">
        <v>8</v>
      </c>
      <c r="L4" s="40" t="s">
        <v>9</v>
      </c>
      <c r="M4" s="40" t="s">
        <v>26</v>
      </c>
      <c r="N4" s="40" t="s">
        <v>10</v>
      </c>
      <c r="O4" s="40" t="s">
        <v>11</v>
      </c>
      <c r="P4" s="40" t="s">
        <v>12</v>
      </c>
      <c r="Q4" s="41" t="s">
        <v>13</v>
      </c>
      <c r="R4" s="13" t="s">
        <v>14</v>
      </c>
    </row>
    <row r="5" spans="1:18" s="26" customFormat="1" ht="11.25">
      <c r="A5" s="21">
        <v>1999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>
        <v>123168.3</v>
      </c>
      <c r="O5" s="23"/>
      <c r="P5" s="23"/>
      <c r="Q5" s="24"/>
      <c r="R5" s="25">
        <f>SUM(B5:Q5)</f>
        <v>123168.3</v>
      </c>
    </row>
    <row r="6" spans="1:18" s="26" customFormat="1" ht="11.25">
      <c r="A6" s="27">
        <v>2000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>
        <v>1985.7</v>
      </c>
      <c r="M6" s="29"/>
      <c r="N6" s="29">
        <v>64242.5</v>
      </c>
      <c r="O6" s="29">
        <v>2993.2</v>
      </c>
      <c r="P6" s="29"/>
      <c r="Q6" s="30"/>
      <c r="R6" s="31">
        <f aca="true" t="shared" si="0" ref="R6:R20">SUM(B6:Q6)</f>
        <v>69221.4</v>
      </c>
    </row>
    <row r="7" spans="1:18" s="26" customFormat="1" ht="11.25">
      <c r="A7" s="27">
        <v>2001</v>
      </c>
      <c r="B7" s="28"/>
      <c r="C7" s="29"/>
      <c r="D7" s="29"/>
      <c r="E7" s="29"/>
      <c r="F7" s="29"/>
      <c r="G7" s="29"/>
      <c r="H7" s="29"/>
      <c r="I7" s="29">
        <v>1058.4</v>
      </c>
      <c r="J7" s="29"/>
      <c r="K7" s="29">
        <v>213.1</v>
      </c>
      <c r="L7" s="29">
        <v>7284.5</v>
      </c>
      <c r="M7" s="29"/>
      <c r="N7" s="29">
        <v>137965.9</v>
      </c>
      <c r="O7" s="29">
        <v>1659.2</v>
      </c>
      <c r="P7" s="29"/>
      <c r="Q7" s="30"/>
      <c r="R7" s="31">
        <f t="shared" si="0"/>
        <v>148181.1</v>
      </c>
    </row>
    <row r="8" spans="1:18" s="26" customFormat="1" ht="11.25">
      <c r="A8" s="27">
        <v>2002</v>
      </c>
      <c r="B8" s="28"/>
      <c r="C8" s="29"/>
      <c r="D8" s="29"/>
      <c r="E8" s="29"/>
      <c r="F8" s="29"/>
      <c r="G8" s="29">
        <v>421</v>
      </c>
      <c r="H8" s="29"/>
      <c r="I8" s="29">
        <v>92.8</v>
      </c>
      <c r="J8" s="29"/>
      <c r="K8" s="29">
        <v>232.8</v>
      </c>
      <c r="L8" s="29">
        <v>2436.5</v>
      </c>
      <c r="M8" s="29"/>
      <c r="N8" s="29">
        <v>71661.9</v>
      </c>
      <c r="O8" s="29"/>
      <c r="P8" s="29"/>
      <c r="Q8" s="30"/>
      <c r="R8" s="31">
        <f t="shared" si="0"/>
        <v>74845</v>
      </c>
    </row>
    <row r="9" spans="1:18" s="26" customFormat="1" ht="11.25">
      <c r="A9" s="27">
        <v>2003</v>
      </c>
      <c r="B9" s="28"/>
      <c r="C9" s="29"/>
      <c r="D9" s="29"/>
      <c r="E9" s="29"/>
      <c r="F9" s="29"/>
      <c r="G9" s="29"/>
      <c r="H9" s="29"/>
      <c r="I9" s="29">
        <v>7486.4</v>
      </c>
      <c r="J9" s="29"/>
      <c r="K9" s="29">
        <v>454.5</v>
      </c>
      <c r="L9" s="29">
        <v>2546.3</v>
      </c>
      <c r="M9" s="29"/>
      <c r="N9" s="29">
        <v>198645.1</v>
      </c>
      <c r="O9" s="29"/>
      <c r="P9" s="29"/>
      <c r="Q9" s="30"/>
      <c r="R9" s="31">
        <f t="shared" si="0"/>
        <v>209132.30000000002</v>
      </c>
    </row>
    <row r="10" spans="1:18" s="26" customFormat="1" ht="11.25">
      <c r="A10" s="27">
        <v>2004</v>
      </c>
      <c r="B10" s="28"/>
      <c r="C10" s="29"/>
      <c r="D10" s="29"/>
      <c r="E10" s="29"/>
      <c r="F10" s="29"/>
      <c r="G10" s="29">
        <v>1352.1</v>
      </c>
      <c r="H10" s="29"/>
      <c r="I10" s="29">
        <v>516.5</v>
      </c>
      <c r="J10" s="29"/>
      <c r="K10" s="29">
        <v>2354.8</v>
      </c>
      <c r="L10" s="29">
        <v>7017.4</v>
      </c>
      <c r="M10" s="29"/>
      <c r="N10" s="29">
        <v>71531.5</v>
      </c>
      <c r="O10" s="29"/>
      <c r="P10" s="29"/>
      <c r="Q10" s="30"/>
      <c r="R10" s="31">
        <f t="shared" si="0"/>
        <v>82772.3</v>
      </c>
    </row>
    <row r="11" spans="1:18" s="26" customFormat="1" ht="11.25">
      <c r="A11" s="27">
        <v>2005</v>
      </c>
      <c r="B11" s="28"/>
      <c r="C11" s="29"/>
      <c r="D11" s="29"/>
      <c r="E11" s="29"/>
      <c r="F11" s="29"/>
      <c r="G11" s="29">
        <v>1.2</v>
      </c>
      <c r="H11" s="29"/>
      <c r="I11" s="29">
        <v>3898.5</v>
      </c>
      <c r="J11" s="29"/>
      <c r="K11" s="29">
        <v>3768.3</v>
      </c>
      <c r="L11" s="29">
        <v>3783.6</v>
      </c>
      <c r="M11" s="29"/>
      <c r="N11" s="29">
        <v>13112</v>
      </c>
      <c r="O11" s="29"/>
      <c r="P11" s="29"/>
      <c r="Q11" s="30"/>
      <c r="R11" s="31">
        <f t="shared" si="0"/>
        <v>24563.6</v>
      </c>
    </row>
    <row r="12" spans="1:18" s="26" customFormat="1" ht="11.25">
      <c r="A12" s="27">
        <v>2006</v>
      </c>
      <c r="B12" s="28"/>
      <c r="C12" s="29"/>
      <c r="D12" s="29"/>
      <c r="E12" s="29"/>
      <c r="F12" s="29"/>
      <c r="G12" s="29"/>
      <c r="H12" s="29"/>
      <c r="I12" s="29">
        <v>5300.5</v>
      </c>
      <c r="J12" s="29"/>
      <c r="K12" s="29">
        <v>1371.5</v>
      </c>
      <c r="L12" s="29">
        <v>3049.8</v>
      </c>
      <c r="M12" s="29"/>
      <c r="N12" s="29">
        <v>24972.3</v>
      </c>
      <c r="O12" s="29"/>
      <c r="P12" s="29"/>
      <c r="Q12" s="30"/>
      <c r="R12" s="31">
        <f t="shared" si="0"/>
        <v>34694.1</v>
      </c>
    </row>
    <row r="13" spans="1:18" s="26" customFormat="1" ht="11.25">
      <c r="A13" s="27">
        <v>2007</v>
      </c>
      <c r="B13" s="28"/>
      <c r="C13" s="29"/>
      <c r="D13" s="29"/>
      <c r="E13" s="29"/>
      <c r="F13" s="29"/>
      <c r="G13" s="29">
        <v>0.5</v>
      </c>
      <c r="H13" s="29"/>
      <c r="I13" s="29">
        <v>1681</v>
      </c>
      <c r="J13" s="29"/>
      <c r="K13" s="29">
        <v>29198.9</v>
      </c>
      <c r="L13" s="29">
        <v>1049.3</v>
      </c>
      <c r="M13" s="29"/>
      <c r="N13" s="29">
        <v>8277.4</v>
      </c>
      <c r="O13" s="29"/>
      <c r="P13" s="29"/>
      <c r="Q13" s="30"/>
      <c r="R13" s="31">
        <f t="shared" si="0"/>
        <v>40207.1</v>
      </c>
    </row>
    <row r="14" spans="1:18" s="26" customFormat="1" ht="11.25">
      <c r="A14" s="27">
        <v>2008</v>
      </c>
      <c r="B14" s="28"/>
      <c r="C14" s="29"/>
      <c r="D14" s="29"/>
      <c r="E14" s="29"/>
      <c r="F14" s="29"/>
      <c r="G14" s="29"/>
      <c r="H14" s="29"/>
      <c r="I14" s="29">
        <v>1146.8</v>
      </c>
      <c r="J14" s="29"/>
      <c r="K14" s="29">
        <v>7679.8</v>
      </c>
      <c r="L14" s="29">
        <v>1373.6</v>
      </c>
      <c r="M14" s="29">
        <v>2575.5</v>
      </c>
      <c r="N14" s="29">
        <v>12176.4</v>
      </c>
      <c r="O14" s="29"/>
      <c r="P14" s="29"/>
      <c r="Q14" s="30"/>
      <c r="R14" s="31">
        <f t="shared" si="0"/>
        <v>24952.1</v>
      </c>
    </row>
    <row r="15" spans="1:18" s="26" customFormat="1" ht="11.25">
      <c r="A15" s="27">
        <v>2009</v>
      </c>
      <c r="B15" s="28"/>
      <c r="C15" s="29"/>
      <c r="D15" s="29"/>
      <c r="E15" s="29"/>
      <c r="F15" s="29"/>
      <c r="G15" s="29"/>
      <c r="H15" s="29"/>
      <c r="I15" s="29">
        <v>3667.7</v>
      </c>
      <c r="J15" s="29"/>
      <c r="K15" s="29">
        <v>49799.9</v>
      </c>
      <c r="L15" s="29">
        <v>1768.2</v>
      </c>
      <c r="M15" s="29">
        <v>10900.3</v>
      </c>
      <c r="N15" s="29">
        <v>48343.9</v>
      </c>
      <c r="O15" s="29"/>
      <c r="P15" s="29"/>
      <c r="Q15" s="30"/>
      <c r="R15" s="31">
        <f t="shared" si="0"/>
        <v>114480</v>
      </c>
    </row>
    <row r="16" spans="1:18" s="26" customFormat="1" ht="11.25">
      <c r="A16" s="27">
        <v>2010</v>
      </c>
      <c r="B16" s="28"/>
      <c r="C16" s="29"/>
      <c r="D16" s="29"/>
      <c r="E16" s="29"/>
      <c r="F16" s="29"/>
      <c r="G16" s="29"/>
      <c r="H16" s="29">
        <v>2097.3</v>
      </c>
      <c r="I16" s="29">
        <v>2538</v>
      </c>
      <c r="J16" s="29"/>
      <c r="K16" s="29">
        <v>26813.5</v>
      </c>
      <c r="L16" s="29">
        <v>15775.6</v>
      </c>
      <c r="M16" s="29">
        <v>25898.3</v>
      </c>
      <c r="N16" s="29">
        <v>1731.8</v>
      </c>
      <c r="O16" s="29">
        <v>528.9</v>
      </c>
      <c r="P16" s="29"/>
      <c r="Q16" s="30">
        <v>2</v>
      </c>
      <c r="R16" s="31">
        <f t="shared" si="0"/>
        <v>75385.4</v>
      </c>
    </row>
    <row r="17" spans="1:18" s="26" customFormat="1" ht="11.25">
      <c r="A17" s="27">
        <v>2011</v>
      </c>
      <c r="B17" s="28"/>
      <c r="C17" s="29"/>
      <c r="D17" s="29"/>
      <c r="E17" s="29"/>
      <c r="F17" s="29"/>
      <c r="G17" s="29">
        <v>1.9</v>
      </c>
      <c r="H17" s="29">
        <v>319.5</v>
      </c>
      <c r="I17" s="29">
        <v>10108.7</v>
      </c>
      <c r="J17" s="29"/>
      <c r="K17" s="29">
        <v>17847.2</v>
      </c>
      <c r="L17" s="29">
        <v>4351.6</v>
      </c>
      <c r="M17" s="29">
        <v>19957.1</v>
      </c>
      <c r="N17" s="29">
        <v>6415.1</v>
      </c>
      <c r="O17" s="29"/>
      <c r="P17" s="29">
        <v>20319.1</v>
      </c>
      <c r="Q17" s="30">
        <v>0.88</v>
      </c>
      <c r="R17" s="31">
        <f t="shared" si="0"/>
        <v>79321.08</v>
      </c>
    </row>
    <row r="18" spans="1:18" s="26" customFormat="1" ht="11.25">
      <c r="A18" s="27">
        <v>2012</v>
      </c>
      <c r="B18" s="28"/>
      <c r="C18" s="29"/>
      <c r="D18" s="29"/>
      <c r="E18" s="29"/>
      <c r="F18" s="29"/>
      <c r="G18" s="29">
        <v>0.7</v>
      </c>
      <c r="H18" s="29">
        <v>122</v>
      </c>
      <c r="I18" s="29">
        <v>2909.2</v>
      </c>
      <c r="J18" s="29"/>
      <c r="K18" s="29">
        <v>2956.7</v>
      </c>
      <c r="L18" s="29">
        <v>5183.7</v>
      </c>
      <c r="M18" s="29">
        <v>24641.4</v>
      </c>
      <c r="N18" s="29">
        <v>2651.8</v>
      </c>
      <c r="O18" s="29"/>
      <c r="P18" s="29"/>
      <c r="Q18" s="30"/>
      <c r="R18" s="31">
        <f t="shared" si="0"/>
        <v>38465.5</v>
      </c>
    </row>
    <row r="19" spans="1:18" s="26" customFormat="1" ht="11.25">
      <c r="A19" s="27">
        <v>2013</v>
      </c>
      <c r="B19" s="28"/>
      <c r="C19" s="29"/>
      <c r="D19" s="29"/>
      <c r="E19" s="29"/>
      <c r="F19" s="29"/>
      <c r="G19" s="29"/>
      <c r="H19" s="29"/>
      <c r="I19" s="29">
        <v>9774.8</v>
      </c>
      <c r="J19" s="29"/>
      <c r="K19" s="29">
        <v>11520.9</v>
      </c>
      <c r="L19" s="29">
        <v>4649.5</v>
      </c>
      <c r="M19" s="29">
        <v>31111.7</v>
      </c>
      <c r="N19" s="29">
        <v>4607.3</v>
      </c>
      <c r="O19" s="29"/>
      <c r="P19" s="29"/>
      <c r="Q19" s="30">
        <v>13.9</v>
      </c>
      <c r="R19" s="31">
        <f t="shared" si="0"/>
        <v>61678.1</v>
      </c>
    </row>
    <row r="20" spans="1:18" s="26" customFormat="1" ht="11.25">
      <c r="A20" s="27">
        <v>2014</v>
      </c>
      <c r="B20" s="28"/>
      <c r="C20" s="29"/>
      <c r="D20" s="29"/>
      <c r="E20" s="29"/>
      <c r="F20" s="29"/>
      <c r="G20" s="29">
        <v>0.5</v>
      </c>
      <c r="H20" s="29">
        <v>235.9</v>
      </c>
      <c r="I20" s="29">
        <v>6075.1</v>
      </c>
      <c r="J20" s="29"/>
      <c r="K20" s="29">
        <v>1098.7</v>
      </c>
      <c r="L20" s="29">
        <v>3377.6</v>
      </c>
      <c r="M20" s="29">
        <v>2843</v>
      </c>
      <c r="N20" s="29">
        <v>10322.6</v>
      </c>
      <c r="O20" s="29">
        <v>173.1</v>
      </c>
      <c r="P20" s="29"/>
      <c r="Q20" s="30"/>
      <c r="R20" s="31">
        <f t="shared" si="0"/>
        <v>24126.5</v>
      </c>
    </row>
    <row r="21" spans="1:18" s="26" customFormat="1" ht="11.25">
      <c r="A21" s="27">
        <v>2015</v>
      </c>
      <c r="B21" s="28"/>
      <c r="C21" s="29"/>
      <c r="D21" s="29"/>
      <c r="E21" s="29"/>
      <c r="F21" s="29"/>
      <c r="G21" s="29"/>
      <c r="H21" s="29">
        <v>938.9</v>
      </c>
      <c r="I21" s="29">
        <v>5190.5</v>
      </c>
      <c r="J21" s="29"/>
      <c r="K21" s="29">
        <v>976.5</v>
      </c>
      <c r="L21" s="29">
        <v>8777.8</v>
      </c>
      <c r="M21" s="29">
        <v>3138</v>
      </c>
      <c r="N21" s="29">
        <v>11165.4</v>
      </c>
      <c r="O21" s="29">
        <v>1013</v>
      </c>
      <c r="P21" s="29"/>
      <c r="Q21" s="30"/>
      <c r="R21" s="31">
        <f>SUM(B21:Q21)</f>
        <v>31200.1</v>
      </c>
    </row>
    <row r="22" spans="1:18" s="26" customFormat="1" ht="11.25">
      <c r="A22" s="27">
        <v>2016</v>
      </c>
      <c r="B22" s="28"/>
      <c r="C22" s="29"/>
      <c r="D22" s="29"/>
      <c r="E22" s="29"/>
      <c r="F22" s="29"/>
      <c r="G22" s="29">
        <v>1</v>
      </c>
      <c r="H22" s="29"/>
      <c r="I22" s="29">
        <v>4503.8</v>
      </c>
      <c r="J22" s="29"/>
      <c r="K22" s="29">
        <v>1707</v>
      </c>
      <c r="L22" s="29">
        <v>7193.7</v>
      </c>
      <c r="M22" s="29">
        <v>4796.2</v>
      </c>
      <c r="N22" s="29">
        <v>978.9</v>
      </c>
      <c r="O22" s="29"/>
      <c r="P22" s="29"/>
      <c r="Q22" s="30"/>
      <c r="R22" s="31">
        <f>SUM(B22:Q22)</f>
        <v>19180.600000000002</v>
      </c>
    </row>
    <row r="23" spans="1:18" s="26" customFormat="1" ht="11.25">
      <c r="A23" s="27">
        <v>2017</v>
      </c>
      <c r="B23" s="28"/>
      <c r="C23" s="29"/>
      <c r="D23" s="29"/>
      <c r="E23" s="29"/>
      <c r="F23" s="29"/>
      <c r="G23" s="29"/>
      <c r="H23" s="29"/>
      <c r="I23" s="29">
        <v>11919.7</v>
      </c>
      <c r="J23" s="29"/>
      <c r="K23" s="29">
        <v>3589.9</v>
      </c>
      <c r="L23" s="29">
        <v>3735.6</v>
      </c>
      <c r="M23" s="29">
        <v>145.3</v>
      </c>
      <c r="N23" s="29">
        <v>31948.8</v>
      </c>
      <c r="O23" s="29">
        <v>4277.8</v>
      </c>
      <c r="P23" s="29"/>
      <c r="Q23" s="30"/>
      <c r="R23" s="31">
        <f>SUM(B23:Q23)</f>
        <v>55617.100000000006</v>
      </c>
    </row>
    <row r="24" spans="1:18" s="26" customFormat="1" ht="12" thickBot="1">
      <c r="A24" s="27">
        <v>2018</v>
      </c>
      <c r="B24" s="28"/>
      <c r="C24" s="29"/>
      <c r="D24" s="29"/>
      <c r="E24" s="29"/>
      <c r="F24" s="29"/>
      <c r="G24" s="29">
        <v>615.7</v>
      </c>
      <c r="H24" s="29"/>
      <c r="I24" s="29">
        <v>163.1</v>
      </c>
      <c r="J24" s="29">
        <v>893.5</v>
      </c>
      <c r="K24" s="29">
        <v>2603.9</v>
      </c>
      <c r="L24" s="29">
        <v>2857.1</v>
      </c>
      <c r="M24" s="29">
        <v>17599.6</v>
      </c>
      <c r="N24" s="29">
        <v>8796.4</v>
      </c>
      <c r="O24" s="29">
        <v>7426</v>
      </c>
      <c r="P24" s="29"/>
      <c r="Q24" s="30">
        <v>7.4</v>
      </c>
      <c r="R24" s="31">
        <f>SUM(B24:Q24)</f>
        <v>40962.700000000004</v>
      </c>
    </row>
    <row r="25" spans="1:18" s="20" customFormat="1" ht="13.5" thickBot="1">
      <c r="A25" s="19" t="s">
        <v>14</v>
      </c>
      <c r="B25" s="42">
        <f>SUM(B5:B24)</f>
        <v>0</v>
      </c>
      <c r="C25" s="43">
        <f aca="true" t="shared" si="1" ref="C25:R25">SUM(C5:C24)</f>
        <v>0</v>
      </c>
      <c r="D25" s="43">
        <f t="shared" si="1"/>
        <v>0</v>
      </c>
      <c r="E25" s="43">
        <f t="shared" si="1"/>
        <v>0</v>
      </c>
      <c r="F25" s="43">
        <f t="shared" si="1"/>
        <v>0</v>
      </c>
      <c r="G25" s="43">
        <f t="shared" si="1"/>
        <v>2394.6000000000004</v>
      </c>
      <c r="H25" s="43">
        <f t="shared" si="1"/>
        <v>3713.6000000000004</v>
      </c>
      <c r="I25" s="43">
        <f t="shared" si="1"/>
        <v>78031.5</v>
      </c>
      <c r="J25" s="43">
        <f t="shared" si="1"/>
        <v>893.5</v>
      </c>
      <c r="K25" s="43">
        <f t="shared" si="1"/>
        <v>164187.90000000002</v>
      </c>
      <c r="L25" s="43">
        <f t="shared" si="1"/>
        <v>88197.1</v>
      </c>
      <c r="M25" s="43">
        <f t="shared" si="1"/>
        <v>143606.4</v>
      </c>
      <c r="N25" s="43">
        <f t="shared" si="1"/>
        <v>852715.3000000003</v>
      </c>
      <c r="O25" s="43">
        <f t="shared" si="1"/>
        <v>18071.2</v>
      </c>
      <c r="P25" s="43">
        <f t="shared" si="1"/>
        <v>20319.1</v>
      </c>
      <c r="Q25" s="44">
        <f t="shared" si="1"/>
        <v>24.18</v>
      </c>
      <c r="R25" s="18">
        <f t="shared" si="1"/>
        <v>1372154.3800000004</v>
      </c>
    </row>
    <row r="26" spans="1:18" ht="12.75">
      <c r="A26" s="2" t="s">
        <v>15</v>
      </c>
      <c r="B26" s="3" t="s">
        <v>19</v>
      </c>
      <c r="R26" s="9"/>
    </row>
    <row r="28" spans="1:18" s="52" customFormat="1" ht="12.75">
      <c r="A28" s="50"/>
      <c r="B28" s="51"/>
      <c r="F28" s="53"/>
      <c r="G28" s="53"/>
      <c r="I28" s="53"/>
      <c r="J28" s="53"/>
      <c r="K28" s="53"/>
      <c r="L28" s="53"/>
      <c r="M28" s="53"/>
      <c r="N28" s="53"/>
      <c r="O28" s="53"/>
      <c r="Q28" s="53"/>
      <c r="R28" s="53"/>
    </row>
    <row r="31" spans="1:18" ht="15.75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49" t="s">
        <v>20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ht="13.5" thickBot="1"/>
    <row r="34" spans="1:18" s="11" customFormat="1" ht="13.5" thickBot="1">
      <c r="A34" s="13" t="s">
        <v>0</v>
      </c>
      <c r="B34" s="39" t="s">
        <v>25</v>
      </c>
      <c r="C34" s="40" t="s">
        <v>1</v>
      </c>
      <c r="D34" s="40" t="s">
        <v>2</v>
      </c>
      <c r="E34" s="40" t="s">
        <v>3</v>
      </c>
      <c r="F34" s="40" t="s">
        <v>4</v>
      </c>
      <c r="G34" s="40" t="s">
        <v>5</v>
      </c>
      <c r="H34" s="40" t="s">
        <v>6</v>
      </c>
      <c r="I34" s="40" t="s">
        <v>7</v>
      </c>
      <c r="J34" s="40" t="s">
        <v>27</v>
      </c>
      <c r="K34" s="40" t="s">
        <v>8</v>
      </c>
      <c r="L34" s="40" t="s">
        <v>9</v>
      </c>
      <c r="M34" s="40" t="s">
        <v>26</v>
      </c>
      <c r="N34" s="40" t="s">
        <v>10</v>
      </c>
      <c r="O34" s="40" t="s">
        <v>11</v>
      </c>
      <c r="P34" s="40" t="s">
        <v>12</v>
      </c>
      <c r="Q34" s="41" t="s">
        <v>13</v>
      </c>
      <c r="R34" s="13" t="s">
        <v>14</v>
      </c>
    </row>
    <row r="35" spans="1:18" s="26" customFormat="1" ht="11.25">
      <c r="A35" s="27">
        <v>1999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>
        <v>387.3</v>
      </c>
      <c r="O35" s="29"/>
      <c r="P35" s="29"/>
      <c r="Q35" s="30"/>
      <c r="R35" s="31">
        <f>SUM(B35:Q35)</f>
        <v>387.3</v>
      </c>
    </row>
    <row r="36" spans="1:18" s="26" customFormat="1" ht="11.25">
      <c r="A36" s="27">
        <v>2000</v>
      </c>
      <c r="B36" s="28"/>
      <c r="C36" s="29"/>
      <c r="D36" s="29"/>
      <c r="E36" s="29"/>
      <c r="F36" s="29"/>
      <c r="G36" s="29"/>
      <c r="H36" s="29"/>
      <c r="I36" s="29"/>
      <c r="J36" s="29"/>
      <c r="K36" s="29">
        <v>2585.1</v>
      </c>
      <c r="L36" s="29"/>
      <c r="M36" s="29"/>
      <c r="N36" s="29"/>
      <c r="O36" s="29"/>
      <c r="P36" s="29"/>
      <c r="Q36" s="30"/>
      <c r="R36" s="31">
        <f aca="true" t="shared" si="2" ref="R36:R54">SUM(B36:Q36)</f>
        <v>2585.1</v>
      </c>
    </row>
    <row r="37" spans="1:18" s="26" customFormat="1" ht="11.25">
      <c r="A37" s="27">
        <v>2001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>
        <v>190</v>
      </c>
      <c r="M37" s="29"/>
      <c r="N37" s="29">
        <v>8</v>
      </c>
      <c r="O37" s="29"/>
      <c r="P37" s="29"/>
      <c r="Q37" s="30">
        <v>194.5</v>
      </c>
      <c r="R37" s="31">
        <f t="shared" si="2"/>
        <v>392.5</v>
      </c>
    </row>
    <row r="38" spans="1:18" s="26" customFormat="1" ht="11.25">
      <c r="A38" s="27">
        <v>2002</v>
      </c>
      <c r="B38" s="28"/>
      <c r="C38" s="29"/>
      <c r="D38" s="29"/>
      <c r="E38" s="29"/>
      <c r="F38" s="29"/>
      <c r="G38" s="29"/>
      <c r="H38" s="29"/>
      <c r="I38" s="29"/>
      <c r="J38" s="29"/>
      <c r="K38" s="29">
        <v>13.2</v>
      </c>
      <c r="L38" s="29"/>
      <c r="M38" s="29"/>
      <c r="N38" s="29">
        <v>649.1</v>
      </c>
      <c r="O38" s="29"/>
      <c r="P38" s="29"/>
      <c r="Q38" s="30"/>
      <c r="R38" s="31">
        <f t="shared" si="2"/>
        <v>662.3000000000001</v>
      </c>
    </row>
    <row r="39" spans="1:18" s="26" customFormat="1" ht="11.25">
      <c r="A39" s="27">
        <v>2003</v>
      </c>
      <c r="B39" s="28"/>
      <c r="C39" s="29"/>
      <c r="D39" s="29"/>
      <c r="E39" s="29"/>
      <c r="F39" s="29"/>
      <c r="G39" s="29"/>
      <c r="H39" s="29"/>
      <c r="I39" s="29"/>
      <c r="J39" s="29"/>
      <c r="K39" s="29">
        <v>15.5</v>
      </c>
      <c r="L39" s="29">
        <v>46</v>
      </c>
      <c r="M39" s="29"/>
      <c r="N39" s="29">
        <v>373.4</v>
      </c>
      <c r="O39" s="29"/>
      <c r="P39" s="29"/>
      <c r="Q39" s="30"/>
      <c r="R39" s="31">
        <f t="shared" si="2"/>
        <v>434.9</v>
      </c>
    </row>
    <row r="40" spans="1:18" s="26" customFormat="1" ht="11.25">
      <c r="A40" s="27">
        <v>2004</v>
      </c>
      <c r="B40" s="28"/>
      <c r="C40" s="29"/>
      <c r="D40" s="29"/>
      <c r="E40" s="29"/>
      <c r="F40" s="29"/>
      <c r="G40" s="29"/>
      <c r="H40" s="29"/>
      <c r="I40" s="29"/>
      <c r="J40" s="29"/>
      <c r="K40" s="29">
        <v>194.6</v>
      </c>
      <c r="L40" s="29">
        <v>1155.9</v>
      </c>
      <c r="M40" s="29"/>
      <c r="N40" s="29">
        <v>3608.5</v>
      </c>
      <c r="O40" s="29"/>
      <c r="P40" s="29"/>
      <c r="Q40" s="30"/>
      <c r="R40" s="31">
        <f t="shared" si="2"/>
        <v>4959</v>
      </c>
    </row>
    <row r="41" spans="1:18" s="26" customFormat="1" ht="11.25">
      <c r="A41" s="27">
        <v>2005</v>
      </c>
      <c r="B41" s="28"/>
      <c r="C41" s="29"/>
      <c r="D41" s="29"/>
      <c r="E41" s="29"/>
      <c r="F41" s="29"/>
      <c r="G41" s="29"/>
      <c r="H41" s="29"/>
      <c r="I41" s="29"/>
      <c r="J41" s="29"/>
      <c r="K41" s="29">
        <v>1517</v>
      </c>
      <c r="L41" s="29"/>
      <c r="M41" s="29"/>
      <c r="N41" s="29">
        <v>158.4</v>
      </c>
      <c r="O41" s="29"/>
      <c r="P41" s="29"/>
      <c r="Q41" s="30"/>
      <c r="R41" s="31">
        <f t="shared" si="2"/>
        <v>1675.4</v>
      </c>
    </row>
    <row r="42" spans="1:18" s="26" customFormat="1" ht="11.25">
      <c r="A42" s="27">
        <v>2006</v>
      </c>
      <c r="B42" s="28"/>
      <c r="C42" s="29"/>
      <c r="D42" s="29"/>
      <c r="E42" s="29"/>
      <c r="F42" s="29"/>
      <c r="G42" s="29"/>
      <c r="H42" s="29"/>
      <c r="I42" s="29"/>
      <c r="J42" s="29"/>
      <c r="K42" s="29">
        <v>9126.2</v>
      </c>
      <c r="L42" s="29"/>
      <c r="M42" s="29"/>
      <c r="N42" s="29">
        <v>3097.7</v>
      </c>
      <c r="O42" s="29"/>
      <c r="P42" s="29"/>
      <c r="Q42" s="30"/>
      <c r="R42" s="31">
        <f t="shared" si="2"/>
        <v>12223.900000000001</v>
      </c>
    </row>
    <row r="43" spans="1:18" s="26" customFormat="1" ht="11.25">
      <c r="A43" s="27">
        <v>2007</v>
      </c>
      <c r="B43" s="28"/>
      <c r="C43" s="29"/>
      <c r="D43" s="29"/>
      <c r="E43" s="29"/>
      <c r="F43" s="29"/>
      <c r="G43" s="29"/>
      <c r="H43" s="29"/>
      <c r="I43" s="29"/>
      <c r="J43" s="29"/>
      <c r="K43" s="29">
        <v>69.7</v>
      </c>
      <c r="L43" s="29">
        <v>50.1</v>
      </c>
      <c r="M43" s="29"/>
      <c r="N43" s="29">
        <v>29.5</v>
      </c>
      <c r="O43" s="29"/>
      <c r="P43" s="29"/>
      <c r="Q43" s="30"/>
      <c r="R43" s="31">
        <f t="shared" si="2"/>
        <v>149.3</v>
      </c>
    </row>
    <row r="44" spans="1:18" s="26" customFormat="1" ht="11.25">
      <c r="A44" s="27">
        <v>2008</v>
      </c>
      <c r="B44" s="28"/>
      <c r="C44" s="29"/>
      <c r="D44" s="29"/>
      <c r="E44" s="29"/>
      <c r="F44" s="29"/>
      <c r="G44" s="29"/>
      <c r="H44" s="29">
        <v>15</v>
      </c>
      <c r="I44" s="29"/>
      <c r="J44" s="29"/>
      <c r="K44" s="29">
        <v>1020.2</v>
      </c>
      <c r="L44" s="29">
        <v>11.2</v>
      </c>
      <c r="M44" s="29"/>
      <c r="N44" s="29">
        <v>3183.7</v>
      </c>
      <c r="O44" s="29"/>
      <c r="P44" s="29"/>
      <c r="Q44" s="30"/>
      <c r="R44" s="31">
        <f t="shared" si="2"/>
        <v>4230.1</v>
      </c>
    </row>
    <row r="45" spans="1:18" s="26" customFormat="1" ht="11.25">
      <c r="A45" s="27">
        <v>2009</v>
      </c>
      <c r="B45" s="28"/>
      <c r="C45" s="29"/>
      <c r="D45" s="29"/>
      <c r="E45" s="29"/>
      <c r="F45" s="29"/>
      <c r="G45" s="29"/>
      <c r="H45" s="29"/>
      <c r="I45" s="29"/>
      <c r="J45" s="29"/>
      <c r="K45" s="29">
        <v>3837.6</v>
      </c>
      <c r="L45" s="29">
        <v>310.1</v>
      </c>
      <c r="M45" s="29">
        <v>23.3</v>
      </c>
      <c r="N45" s="29">
        <v>24169.2</v>
      </c>
      <c r="O45" s="29"/>
      <c r="P45" s="29"/>
      <c r="Q45" s="30"/>
      <c r="R45" s="31">
        <f t="shared" si="2"/>
        <v>28340.2</v>
      </c>
    </row>
    <row r="46" spans="1:18" s="26" customFormat="1" ht="11.25">
      <c r="A46" s="27">
        <v>2010</v>
      </c>
      <c r="B46" s="28"/>
      <c r="C46" s="29"/>
      <c r="D46" s="29"/>
      <c r="E46" s="29"/>
      <c r="F46" s="29"/>
      <c r="G46" s="29"/>
      <c r="H46" s="29"/>
      <c r="I46" s="29"/>
      <c r="J46" s="29"/>
      <c r="K46" s="29">
        <v>2312.5</v>
      </c>
      <c r="L46" s="29">
        <v>1055.2</v>
      </c>
      <c r="M46" s="29">
        <v>240.4</v>
      </c>
      <c r="N46" s="29">
        <v>154.2</v>
      </c>
      <c r="O46" s="29"/>
      <c r="P46" s="29"/>
      <c r="Q46" s="30"/>
      <c r="R46" s="31">
        <f t="shared" si="2"/>
        <v>3762.2999999999997</v>
      </c>
    </row>
    <row r="47" spans="1:18" s="26" customFormat="1" ht="11.25">
      <c r="A47" s="27">
        <v>2011</v>
      </c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>
        <v>83.5</v>
      </c>
      <c r="M47" s="29"/>
      <c r="N47" s="29">
        <v>208.7</v>
      </c>
      <c r="O47" s="29"/>
      <c r="P47" s="29"/>
      <c r="Q47" s="30"/>
      <c r="R47" s="31">
        <f t="shared" si="2"/>
        <v>292.2</v>
      </c>
    </row>
    <row r="48" spans="1:18" s="26" customFormat="1" ht="11.25">
      <c r="A48" s="27">
        <v>2012</v>
      </c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>
        <v>46.3</v>
      </c>
      <c r="M48" s="29">
        <v>1787.7</v>
      </c>
      <c r="N48" s="29">
        <v>107.1</v>
      </c>
      <c r="O48" s="29"/>
      <c r="P48" s="29"/>
      <c r="Q48" s="30"/>
      <c r="R48" s="31">
        <f t="shared" si="2"/>
        <v>1941.1</v>
      </c>
    </row>
    <row r="49" spans="1:18" s="26" customFormat="1" ht="11.25">
      <c r="A49" s="27">
        <v>2013</v>
      </c>
      <c r="B49" s="28"/>
      <c r="C49" s="29"/>
      <c r="D49" s="29"/>
      <c r="E49" s="29"/>
      <c r="F49" s="29"/>
      <c r="G49" s="29"/>
      <c r="H49" s="29"/>
      <c r="I49" s="29"/>
      <c r="J49" s="29"/>
      <c r="K49" s="29">
        <v>16.9</v>
      </c>
      <c r="L49" s="29">
        <v>112.9</v>
      </c>
      <c r="M49" s="29"/>
      <c r="N49" s="29">
        <v>319.5</v>
      </c>
      <c r="O49" s="29"/>
      <c r="P49" s="29"/>
      <c r="Q49" s="30"/>
      <c r="R49" s="31">
        <f t="shared" si="2"/>
        <v>449.3</v>
      </c>
    </row>
    <row r="50" spans="1:18" s="26" customFormat="1" ht="11.25">
      <c r="A50" s="27">
        <v>2014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>
        <v>103.9</v>
      </c>
      <c r="M50" s="29"/>
      <c r="N50" s="29">
        <v>1796.2</v>
      </c>
      <c r="O50" s="29"/>
      <c r="P50" s="29"/>
      <c r="Q50" s="30"/>
      <c r="R50" s="31">
        <f t="shared" si="2"/>
        <v>1900.1000000000001</v>
      </c>
    </row>
    <row r="51" spans="1:18" s="26" customFormat="1" ht="11.25">
      <c r="A51" s="27">
        <v>2015</v>
      </c>
      <c r="B51" s="28"/>
      <c r="C51" s="29"/>
      <c r="D51" s="29"/>
      <c r="E51" s="29"/>
      <c r="F51" s="29"/>
      <c r="G51" s="29"/>
      <c r="H51" s="29"/>
      <c r="I51" s="29">
        <v>31.4</v>
      </c>
      <c r="J51" s="29"/>
      <c r="K51" s="29"/>
      <c r="L51" s="29">
        <v>52.2</v>
      </c>
      <c r="M51" s="29"/>
      <c r="N51" s="29">
        <v>1312.4</v>
      </c>
      <c r="O51" s="29"/>
      <c r="P51" s="29"/>
      <c r="Q51" s="30"/>
      <c r="R51" s="31">
        <f t="shared" si="2"/>
        <v>1396</v>
      </c>
    </row>
    <row r="52" spans="1:18" s="26" customFormat="1" ht="11.25">
      <c r="A52" s="27">
        <v>2016</v>
      </c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31">
        <f t="shared" si="2"/>
        <v>0</v>
      </c>
    </row>
    <row r="53" spans="1:18" s="26" customFormat="1" ht="11.25">
      <c r="A53" s="27">
        <v>2017</v>
      </c>
      <c r="B53" s="28"/>
      <c r="C53" s="29"/>
      <c r="D53" s="29"/>
      <c r="E53" s="29"/>
      <c r="F53" s="29"/>
      <c r="G53" s="29">
        <v>0.7</v>
      </c>
      <c r="H53" s="29"/>
      <c r="I53" s="29"/>
      <c r="J53" s="29"/>
      <c r="K53" s="29"/>
      <c r="L53" s="29"/>
      <c r="M53" s="29"/>
      <c r="N53" s="29">
        <v>19567.7</v>
      </c>
      <c r="O53" s="29"/>
      <c r="P53" s="29"/>
      <c r="Q53" s="30">
        <v>0.8</v>
      </c>
      <c r="R53" s="31">
        <f t="shared" si="2"/>
        <v>19569.2</v>
      </c>
    </row>
    <row r="54" spans="1:18" s="26" customFormat="1" ht="12" thickBot="1">
      <c r="A54" s="27">
        <v>2018</v>
      </c>
      <c r="B54" s="28"/>
      <c r="C54" s="29"/>
      <c r="D54" s="29"/>
      <c r="E54" s="29"/>
      <c r="F54" s="29">
        <v>324.4</v>
      </c>
      <c r="G54" s="29"/>
      <c r="H54" s="29"/>
      <c r="I54" s="29"/>
      <c r="J54" s="29"/>
      <c r="K54" s="29"/>
      <c r="L54" s="29"/>
      <c r="M54" s="29"/>
      <c r="N54" s="29">
        <v>433.86</v>
      </c>
      <c r="O54" s="29"/>
      <c r="P54" s="29"/>
      <c r="Q54" s="30"/>
      <c r="R54" s="31">
        <f t="shared" si="2"/>
        <v>758.26</v>
      </c>
    </row>
    <row r="55" spans="1:18" s="20" customFormat="1" ht="13.5" thickBot="1">
      <c r="A55" s="19" t="s">
        <v>14</v>
      </c>
      <c r="B55" s="42">
        <f>SUM(B35:B54)</f>
        <v>0</v>
      </c>
      <c r="C55" s="43">
        <f aca="true" t="shared" si="3" ref="C55:R55">SUM(C35:C54)</f>
        <v>0</v>
      </c>
      <c r="D55" s="43">
        <f t="shared" si="3"/>
        <v>0</v>
      </c>
      <c r="E55" s="43">
        <f t="shared" si="3"/>
        <v>0</v>
      </c>
      <c r="F55" s="43">
        <f t="shared" si="3"/>
        <v>324.4</v>
      </c>
      <c r="G55" s="43">
        <f t="shared" si="3"/>
        <v>0.7</v>
      </c>
      <c r="H55" s="43">
        <f t="shared" si="3"/>
        <v>15</v>
      </c>
      <c r="I55" s="43">
        <f t="shared" si="3"/>
        <v>31.4</v>
      </c>
      <c r="J55" s="43">
        <f t="shared" si="3"/>
        <v>0</v>
      </c>
      <c r="K55" s="43">
        <f t="shared" si="3"/>
        <v>20708.500000000004</v>
      </c>
      <c r="L55" s="43">
        <f t="shared" si="3"/>
        <v>3217.3</v>
      </c>
      <c r="M55" s="43">
        <f t="shared" si="3"/>
        <v>2051.4</v>
      </c>
      <c r="N55" s="43">
        <f t="shared" si="3"/>
        <v>59564.45999999999</v>
      </c>
      <c r="O55" s="43">
        <f t="shared" si="3"/>
        <v>0</v>
      </c>
      <c r="P55" s="43">
        <f t="shared" si="3"/>
        <v>0</v>
      </c>
      <c r="Q55" s="44">
        <f t="shared" si="3"/>
        <v>195.3</v>
      </c>
      <c r="R55" s="18">
        <f t="shared" si="3"/>
        <v>86108.45999999999</v>
      </c>
    </row>
    <row r="56" spans="1:18" ht="12.75">
      <c r="A56" s="2" t="s">
        <v>15</v>
      </c>
      <c r="B56" s="3" t="s">
        <v>19</v>
      </c>
      <c r="R56" s="9"/>
    </row>
    <row r="57" spans="7:15" ht="12.75">
      <c r="G57" s="45"/>
      <c r="I57" s="45"/>
      <c r="J57" s="45"/>
      <c r="K57" s="45"/>
      <c r="L57" s="45"/>
      <c r="M57" s="45"/>
      <c r="N57" s="45"/>
      <c r="O57" s="45"/>
    </row>
  </sheetData>
  <sheetProtection/>
  <mergeCells count="4">
    <mergeCell ref="A1:R1"/>
    <mergeCell ref="A31:R31"/>
    <mergeCell ref="A2:R2"/>
    <mergeCell ref="A32:R3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scale="85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2019-04-04T16:23:25Z</cp:lastPrinted>
  <dcterms:created xsi:type="dcterms:W3CDTF">2000-03-15T19:28:30Z</dcterms:created>
  <dcterms:modified xsi:type="dcterms:W3CDTF">2019-04-04T16:26:42Z</dcterms:modified>
  <cp:category/>
  <cp:version/>
  <cp:contentType/>
  <cp:contentStatus/>
</cp:coreProperties>
</file>