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75" windowWidth="11910" windowHeight="5040" firstSheet="1" activeTab="3"/>
  </bookViews>
  <sheets>
    <sheet name="RESUMEN MAPA ACTORES REGIONALES" sheetId="1" r:id="rId1"/>
    <sheet name="PLANILLA ANALISIS PARTICIPACIÓN" sheetId="2" r:id="rId2"/>
    <sheet name="XV REGION ARICA PARINACOTA" sheetId="3" r:id="rId3"/>
    <sheet name="I REGION  Tarapacá" sheetId="4" r:id="rId4"/>
    <sheet name="II REGION ANTOFAGASTA" sheetId="5" r:id="rId5"/>
    <sheet name="III REGION ATACAMA" sheetId="6" r:id="rId6"/>
    <sheet name="IV REGION COQUIMBO" sheetId="7" r:id="rId7"/>
    <sheet name="V REGION VALPARAISO" sheetId="8" r:id="rId8"/>
    <sheet name="REGION METROPOLITANA" sheetId="9" r:id="rId9"/>
    <sheet name="VI REGION OHIGGINS" sheetId="10" r:id="rId10"/>
    <sheet name="VII REGION MAULE" sheetId="11" r:id="rId11"/>
    <sheet name="VIII REGION BIOBIO" sheetId="12" r:id="rId12"/>
    <sheet name="IX REGION ARAUCANIA" sheetId="13" r:id="rId13"/>
    <sheet name="XIV REGION DE LOS RIOS" sheetId="14" r:id="rId14"/>
    <sheet name="X REGION DE LOS LAGOS" sheetId="15" r:id="rId15"/>
    <sheet name="XI REGION AYSEN" sheetId="16" r:id="rId16"/>
    <sheet name="XII REGION MAGALLANES" sheetId="17" r:id="rId17"/>
  </sheets>
  <definedNames>
    <definedName name="_xlnm._FilterDatabase" localSheetId="3" hidden="1">'I REGION  Tarapacá'!$A$1:$Z$15</definedName>
  </definedNames>
  <calcPr fullCalcOnLoad="1"/>
</workbook>
</file>

<file path=xl/comments1.xml><?xml version="1.0" encoding="utf-8"?>
<comments xmlns="http://schemas.openxmlformats.org/spreadsheetml/2006/main">
  <authors>
    <author>Juan</author>
  </authors>
  <commentList>
    <comment ref="K20" authorId="0">
      <text>
        <r>
          <rPr>
            <b/>
            <sz val="9"/>
            <rFont val="Tahoma"/>
            <family val="2"/>
          </rPr>
          <t>Juan:</t>
        </r>
        <r>
          <rPr>
            <sz val="9"/>
            <rFont val="Tahoma"/>
            <family val="2"/>
          </rPr>
          <t xml:space="preserve">
puede ser que más de un medio de comunicación como empresa esté presente en más de una región.</t>
        </r>
      </text>
    </comment>
    <comment ref="F20" authorId="0">
      <text>
        <r>
          <rPr>
            <b/>
            <sz val="9"/>
            <rFont val="Tahoma"/>
            <family val="2"/>
          </rPr>
          <t>Juan:</t>
        </r>
        <r>
          <rPr>
            <sz val="9"/>
            <rFont val="Tahoma"/>
            <family val="2"/>
          </rPr>
          <t xml:space="preserve">
puede existir la situación que alguna de las ONG están representadas en más de una región.</t>
        </r>
      </text>
    </comment>
    <comment ref="D20" authorId="0">
      <text>
        <r>
          <rPr>
            <b/>
            <sz val="9"/>
            <rFont val="Tahoma"/>
            <family val="2"/>
          </rPr>
          <t>Juan
Las instituciones de gobierno no son sumatario entre las regiones. Esta sifra representa a la suma de las oficinas regionales de las  instituciones de gobierno.</t>
        </r>
      </text>
    </comment>
  </commentList>
</comments>
</file>

<file path=xl/comments10.xml><?xml version="1.0" encoding="utf-8"?>
<comments xmlns="http://schemas.openxmlformats.org/spreadsheetml/2006/main">
  <authors>
    <author>Juan</author>
  </authors>
  <commentList>
    <comment ref="T4" authorId="0">
      <text>
        <r>
          <rPr>
            <b/>
            <sz val="9"/>
            <rFont val="Tahoma"/>
            <family val="2"/>
          </rPr>
          <t>Juan:</t>
        </r>
        <r>
          <rPr>
            <sz val="9"/>
            <rFont val="Tahoma"/>
            <family val="2"/>
          </rPr>
          <t xml:space="preserve">
REVISAR SI HAY UNIVERSIDADES O CENTROS DE INVESTIGACION QUE SEAN DE INTERES. EJEMPLO.</t>
        </r>
      </text>
    </comment>
    <comment ref="X5" authorId="0">
      <text>
        <r>
          <rPr>
            <b/>
            <sz val="9"/>
            <rFont val="Tahoma"/>
            <family val="2"/>
          </rPr>
          <t>Juan:</t>
        </r>
        <r>
          <rPr>
            <sz val="9"/>
            <rFont val="Tahoma"/>
            <family val="2"/>
          </rPr>
          <t xml:space="preserve">
LO INCLUI  COMO PEQUENOS PRODUCTORES, IGUAL TENIENDO PRESENTE QUE ES UNA SOCIEDAD. 
</t>
        </r>
      </text>
    </comment>
    <comment ref="S24" authorId="0">
      <text>
        <r>
          <rPr>
            <b/>
            <sz val="9"/>
            <rFont val="Tahoma"/>
            <family val="2"/>
          </rPr>
          <t>Juan:</t>
        </r>
        <r>
          <rPr>
            <sz val="9"/>
            <rFont val="Tahoma"/>
            <family val="2"/>
          </rPr>
          <t xml:space="preserve">
SE SUMA LA SEREMIA DE AGRICULTURA Y SAG, QUE NO APARECEN EN EL LISTADO.
4 +2 =6
</t>
        </r>
      </text>
    </comment>
  </commentList>
</comments>
</file>

<file path=xl/comments11.xml><?xml version="1.0" encoding="utf-8"?>
<comments xmlns="http://schemas.openxmlformats.org/spreadsheetml/2006/main">
  <authors>
    <author>Juan</author>
  </authors>
  <commentList>
    <comment ref="T5" authorId="0">
      <text>
        <r>
          <rPr>
            <b/>
            <sz val="9"/>
            <rFont val="Tahoma"/>
            <family val="2"/>
          </rPr>
          <t>Juan:</t>
        </r>
        <r>
          <rPr>
            <sz val="9"/>
            <rFont val="Tahoma"/>
            <family val="2"/>
          </rPr>
          <t xml:space="preserve">
REVISAR SI HAY UNIVERSIDADES O CENTROS DE INVESTIGACION QUE SEAN DE INTERES. EJEMPLO.</t>
        </r>
      </text>
    </comment>
    <comment ref="V17" authorId="0">
      <text>
        <r>
          <rPr>
            <b/>
            <sz val="9"/>
            <rFont val="Tahoma"/>
            <family val="2"/>
          </rPr>
          <t>Juan:</t>
        </r>
        <r>
          <rPr>
            <sz val="9"/>
            <rFont val="Tahoma"/>
            <family val="2"/>
          </rPr>
          <t xml:space="preserve">
CELCO ARAUCO, GRAN EMPRESA CELULOSA.
</t>
        </r>
      </text>
    </comment>
  </commentList>
</comments>
</file>

<file path=xl/comments12.xml><?xml version="1.0" encoding="utf-8"?>
<comments xmlns="http://schemas.openxmlformats.org/spreadsheetml/2006/main">
  <authors>
    <author>Juan</author>
  </authors>
  <commentList>
    <comment ref="T3" authorId="0">
      <text>
        <r>
          <rPr>
            <b/>
            <sz val="9"/>
            <rFont val="Tahoma"/>
            <family val="2"/>
          </rPr>
          <t>Juan:</t>
        </r>
        <r>
          <rPr>
            <sz val="9"/>
            <rFont val="Tahoma"/>
            <family val="2"/>
          </rPr>
          <t xml:space="preserve">
REVISAR SI HAY UNIVERSIDADES O CENTROS DE INVESTIGACION QUE SEAN DE INTERES. EJEMPLO.</t>
        </r>
      </text>
    </comment>
  </commentList>
</comments>
</file>

<file path=xl/comments13.xml><?xml version="1.0" encoding="utf-8"?>
<comments xmlns="http://schemas.openxmlformats.org/spreadsheetml/2006/main">
  <authors>
    <author>Juan</author>
  </authors>
  <commentList>
    <comment ref="V54" authorId="0">
      <text>
        <r>
          <rPr>
            <b/>
            <sz val="9"/>
            <rFont val="Tahoma"/>
            <family val="2"/>
          </rPr>
          <t>Juan:</t>
        </r>
        <r>
          <rPr>
            <sz val="9"/>
            <rFont val="Tahoma"/>
            <family val="2"/>
          </rPr>
          <t xml:space="preserve">
grandes productores asoc. Gremio.
</t>
        </r>
      </text>
    </comment>
    <comment ref="V58" authorId="0">
      <text>
        <r>
          <rPr>
            <b/>
            <sz val="9"/>
            <rFont val="Tahoma"/>
            <family val="2"/>
          </rPr>
          <t>Juan:</t>
        </r>
        <r>
          <rPr>
            <sz val="9"/>
            <rFont val="Tahoma"/>
            <family val="2"/>
          </rPr>
          <t xml:space="preserve">
falta incluir grandes empresas madera presentes en la región.</t>
        </r>
      </text>
    </comment>
    <comment ref="Z58" authorId="0">
      <text>
        <r>
          <rPr>
            <b/>
            <sz val="9"/>
            <rFont val="Tahoma"/>
            <family val="2"/>
          </rPr>
          <t>Juan:</t>
        </r>
        <r>
          <rPr>
            <sz val="9"/>
            <rFont val="Tahoma"/>
            <family val="2"/>
          </rPr>
          <t xml:space="preserve">
falta incluir los medios de comunicación.</t>
        </r>
      </text>
    </comment>
  </commentList>
</comments>
</file>

<file path=xl/comments14.xml><?xml version="1.0" encoding="utf-8"?>
<comments xmlns="http://schemas.openxmlformats.org/spreadsheetml/2006/main">
  <authors>
    <author>Juan</author>
  </authors>
  <commentList>
    <comment ref="V8" authorId="0">
      <text>
        <r>
          <rPr>
            <b/>
            <sz val="9"/>
            <rFont val="Tahoma"/>
            <family val="2"/>
          </rPr>
          <t>Juan:</t>
        </r>
        <r>
          <rPr>
            <sz val="9"/>
            <rFont val="Tahoma"/>
            <family val="2"/>
          </rPr>
          <t xml:space="preserve">
o deje acá considerando que es una entidad de participación que integra a varios sectores.
</t>
        </r>
      </text>
    </comment>
  </commentList>
</comments>
</file>

<file path=xl/comments15.xml><?xml version="1.0" encoding="utf-8"?>
<comments xmlns="http://schemas.openxmlformats.org/spreadsheetml/2006/main">
  <authors>
    <author>Juan</author>
  </authors>
  <commentList>
    <comment ref="X44" authorId="0">
      <text>
        <r>
          <rPr>
            <b/>
            <sz val="9"/>
            <rFont val="Tahoma"/>
            <family val="2"/>
          </rPr>
          <t>Juan:</t>
        </r>
        <r>
          <rPr>
            <sz val="9"/>
            <rFont val="Tahoma"/>
            <family val="2"/>
          </rPr>
          <t xml:space="preserve">
ES UN NUMERO ESTIMADO, POR CORRESPONDER  AL NUMERO DE ORGANZIACIONES NO EL NUMERO DE INVITADOS POR ORGANZACION.</t>
        </r>
      </text>
    </comment>
  </commentList>
</comments>
</file>

<file path=xl/comments17.xml><?xml version="1.0" encoding="utf-8"?>
<comments xmlns="http://schemas.openxmlformats.org/spreadsheetml/2006/main">
  <authors>
    <author>Juan</author>
  </authors>
  <commentList>
    <comment ref="X10" authorId="0">
      <text>
        <r>
          <rPr>
            <b/>
            <sz val="9"/>
            <rFont val="Tahoma"/>
            <family val="2"/>
          </rPr>
          <t>Juan:</t>
        </r>
        <r>
          <rPr>
            <sz val="9"/>
            <rFont val="Tahoma"/>
            <family val="2"/>
          </rPr>
          <t xml:space="preserve">
deje las dos por ser 2 sedes diferentes, con distinta representación me imagino.
</t>
        </r>
      </text>
    </comment>
  </commentList>
</comments>
</file>

<file path=xl/comments3.xml><?xml version="1.0" encoding="utf-8"?>
<comments xmlns="http://schemas.openxmlformats.org/spreadsheetml/2006/main">
  <authors>
    <author>Juan</author>
  </authors>
  <commentList>
    <comment ref="W6" authorId="0">
      <text>
        <r>
          <rPr>
            <b/>
            <sz val="9"/>
            <rFont val="Tahoma"/>
            <family val="2"/>
          </rPr>
          <t>Juan:</t>
        </r>
        <r>
          <rPr>
            <sz val="9"/>
            <rFont val="Tahoma"/>
            <family val="2"/>
          </rPr>
          <t xml:space="preserve">
debe identificar las empresas, dejarlas separadas para adecuada comprensión de la participación regional.
</t>
        </r>
      </text>
    </comment>
    <comment ref="S7" authorId="0">
      <text>
        <r>
          <rPr>
            <b/>
            <sz val="9"/>
            <rFont val="Tahoma"/>
            <family val="2"/>
          </rPr>
          <t>Juan: 
DEBE TENER ESTIMADOS CUANTOS VIENEN APROX PARA ESTIMAR PRESUPUESTO DEL TALLER.</t>
        </r>
      </text>
    </comment>
    <comment ref="R10" authorId="0">
      <text>
        <r>
          <rPr>
            <b/>
            <sz val="9"/>
            <rFont val="Tahoma"/>
            <family val="2"/>
          </rPr>
          <t>Juan:</t>
        </r>
        <r>
          <rPr>
            <sz val="9"/>
            <rFont val="Tahoma"/>
            <family val="2"/>
          </rPr>
          <t xml:space="preserve">
PARA EL TALLER REGIONAL A CUANTOS INVITA DE CADA UNA DE ESTAS ORG O COMUNIDADES. ¿SOLO A LA REPRESENTACION?</t>
        </r>
      </text>
    </comment>
    <comment ref="P18" authorId="0">
      <text>
        <r>
          <rPr>
            <b/>
            <sz val="9"/>
            <rFont val="Tahoma"/>
            <family val="2"/>
          </rPr>
          <t>Juan:</t>
        </r>
        <r>
          <rPr>
            <sz val="9"/>
            <rFont val="Tahoma"/>
            <family val="2"/>
          </rPr>
          <t xml:space="preserve">
corresponde inivtar a 100 o se inivta a la directiva; está la posibilidad  que se presente la estrategia en una reunión de ASOAGRO?</t>
        </r>
      </text>
    </comment>
    <comment ref="R26" authorId="0">
      <text>
        <r>
          <rPr>
            <b/>
            <sz val="9"/>
            <rFont val="Tahoma"/>
            <family val="2"/>
          </rPr>
          <t>Juan:</t>
        </r>
        <r>
          <rPr>
            <sz val="9"/>
            <rFont val="Tahoma"/>
            <family val="2"/>
          </rPr>
          <t xml:space="preserve">
EL TOTAL LO DEBE TENER CLARO PARA PLANIFICAR EL TALLER.</t>
        </r>
      </text>
    </comment>
  </commentList>
</comments>
</file>

<file path=xl/comments4.xml><?xml version="1.0" encoding="utf-8"?>
<comments xmlns="http://schemas.openxmlformats.org/spreadsheetml/2006/main">
  <authors>
    <author>Juan</author>
  </authors>
  <commentList>
    <comment ref="T4" authorId="0">
      <text>
        <r>
          <rPr>
            <b/>
            <sz val="9"/>
            <rFont val="Tahoma"/>
            <family val="2"/>
          </rPr>
          <t xml:space="preserve">Juan: las 3 instituciones más la seremia.
</t>
        </r>
      </text>
    </comment>
    <comment ref="T5" authorId="0">
      <text>
        <r>
          <rPr>
            <b/>
            <sz val="9"/>
            <rFont val="Tahoma"/>
            <family val="2"/>
          </rPr>
          <t>Juan:</t>
        </r>
        <r>
          <rPr>
            <sz val="9"/>
            <rFont val="Tahoma"/>
            <family val="2"/>
          </rPr>
          <t xml:space="preserve">
5 municipios
</t>
        </r>
      </text>
    </comment>
  </commentList>
</comments>
</file>

<file path=xl/comments7.xml><?xml version="1.0" encoding="utf-8"?>
<comments xmlns="http://schemas.openxmlformats.org/spreadsheetml/2006/main">
  <authors>
    <author>Juan</author>
  </authors>
  <commentList>
    <comment ref="U4" authorId="0">
      <text>
        <r>
          <rPr>
            <b/>
            <sz val="9"/>
            <rFont val="Tahoma"/>
            <family val="2"/>
          </rPr>
          <t>Juan:</t>
        </r>
        <r>
          <rPr>
            <sz val="9"/>
            <rFont val="Tahoma"/>
            <family val="2"/>
          </rPr>
          <t xml:space="preserve">
se consideran uno por cada municipio.
</t>
        </r>
      </text>
    </comment>
    <comment ref="U5" authorId="0">
      <text>
        <r>
          <rPr>
            <b/>
            <sz val="9"/>
            <rFont val="Tahoma"/>
            <family val="2"/>
          </rPr>
          <t>Juan:</t>
        </r>
        <r>
          <rPr>
            <sz val="9"/>
            <rFont val="Tahoma"/>
            <family val="2"/>
          </rPr>
          <t xml:space="preserve">
se consderan los cuatros municipios; siempre que sean diferentes representates a los municipios
</t>
        </r>
      </text>
    </comment>
    <comment ref="U6" authorId="0">
      <text>
        <r>
          <rPr>
            <b/>
            <sz val="9"/>
            <rFont val="Tahoma"/>
            <family val="2"/>
          </rPr>
          <t>Juan:</t>
        </r>
        <r>
          <rPr>
            <sz val="9"/>
            <rFont val="Tahoma"/>
            <family val="2"/>
          </rPr>
          <t xml:space="preserve">
se consideran los 6 municipios; siempre que sean representantes diferentes a los municipios.
</t>
        </r>
      </text>
    </comment>
  </commentList>
</comments>
</file>

<file path=xl/sharedStrings.xml><?xml version="1.0" encoding="utf-8"?>
<sst xmlns="http://schemas.openxmlformats.org/spreadsheetml/2006/main" count="6858" uniqueCount="1388">
  <si>
    <t xml:space="preserve">Gabinete Regional de los Servicios del AGRO </t>
  </si>
  <si>
    <t>Institucional</t>
  </si>
  <si>
    <t>Provincia</t>
  </si>
  <si>
    <t>Tipo de Organización, Comunidad (Indígena - no indígena - agrícola), Entidad o Instancia</t>
  </si>
  <si>
    <t>Instituciones de Gobierno</t>
  </si>
  <si>
    <t>Pequeños Propietarios</t>
  </si>
  <si>
    <t>Indígenas</t>
  </si>
  <si>
    <t>Análisis de participación de actores</t>
  </si>
  <si>
    <t>ACTORES</t>
  </si>
  <si>
    <t>¿A quién representan? (Grupo prioritario que representa)</t>
  </si>
  <si>
    <t>¿Participó en la construcción del R-PP?</t>
  </si>
  <si>
    <t xml:space="preserve">¿Tiene plataforma de participación propia? Descríbala. </t>
  </si>
  <si>
    <t>Representatividad cultural</t>
  </si>
  <si>
    <t>Representatividad de género</t>
  </si>
  <si>
    <t xml:space="preserve">Representatividad territorial
</t>
  </si>
  <si>
    <t xml:space="preserve"> si no tiene plataforma de participación propia ¿cómo participará en el proceso de diseño de la ENBCC?</t>
  </si>
  <si>
    <t>Rol en la estrategia nacional de bosques y cambio climático (ENBCC)</t>
  </si>
  <si>
    <t>Representatividad institución (número personas – traspasos – mantención)</t>
  </si>
  <si>
    <t>¿Participó en Reuniones y/o talleres de información y capacitación?</t>
  </si>
  <si>
    <t>Distancia a lugar del Taller (KM)</t>
  </si>
  <si>
    <t>Priorización</t>
  </si>
  <si>
    <t>comunidades</t>
  </si>
  <si>
    <t xml:space="preserve">publico </t>
  </si>
  <si>
    <t xml:space="preserve"> Total N° de personas</t>
  </si>
  <si>
    <t>Organizaciones privadas y ONG</t>
  </si>
  <si>
    <t>Medianos Prop/Asoc Gremiales</t>
  </si>
  <si>
    <t>N° de personas por grupo Grupos de interes</t>
  </si>
  <si>
    <t>Devolución de pasajes</t>
  </si>
  <si>
    <t>posibles a invitar</t>
  </si>
  <si>
    <t>no</t>
  </si>
  <si>
    <t>Parinacota</t>
  </si>
  <si>
    <t>Instancia de difudsión a propietarios aymaras al interior de ASP de la región</t>
  </si>
  <si>
    <t>Organización funcional con miembros de familias originarias de este pueblo</t>
  </si>
  <si>
    <t xml:space="preserve">Regional </t>
  </si>
  <si>
    <t>Comunal</t>
  </si>
  <si>
    <t>Descripción de l actor</t>
  </si>
  <si>
    <t>Propietarios aymaras</t>
  </si>
  <si>
    <t>No</t>
  </si>
  <si>
    <t>Aplicar politicas públicas</t>
  </si>
  <si>
    <t>si</t>
  </si>
  <si>
    <t>Si, reuniones periodicas</t>
  </si>
  <si>
    <t>Si</t>
  </si>
  <si>
    <t>Devolución de pasajes(*)</t>
  </si>
  <si>
    <t>Provincial</t>
  </si>
  <si>
    <t>Vía CONAF</t>
  </si>
  <si>
    <t>Regional</t>
  </si>
  <si>
    <t>local</t>
  </si>
  <si>
    <t>Iquique</t>
  </si>
  <si>
    <t>Tamarugal</t>
  </si>
  <si>
    <t>Municipal</t>
  </si>
  <si>
    <t xml:space="preserve"> Municipio que han suscrito convenios con CONAF para desarrollo de tematicas como forestación con especies nativas, conservación de biodiversidad, arborización, etc,. </t>
  </si>
  <si>
    <t>Usuarios de convenios de Manejo Forestal en la ASP</t>
  </si>
  <si>
    <t>Indigenas familias aymaras  que hacen manejo forestal en la ASP</t>
  </si>
  <si>
    <t>Instancia Regional de coordinación de los Servicios del AGRO; SEREMI + Directores Regionales CONAF, SAG, INDAP,</t>
  </si>
  <si>
    <t>Consejo Consultivo Reserva Nacional Pampa del Tamarugal</t>
  </si>
  <si>
    <t>Consejo Consultivo Parque Nacional Volcan Isluga</t>
  </si>
  <si>
    <t>Indigenas familias aymaras propietarias insertas en el Parque Nacional Volcan Isluga</t>
  </si>
  <si>
    <t>Es la instancia de participación de los propietarios aymaras al interior del Parque Nacional Volcan Isluga.</t>
  </si>
  <si>
    <t>Municipios con los cuales CONAF, tiene convenios  vigentes,  Pozo Almonte, Camiña, Pica, Huara y Colchane</t>
  </si>
  <si>
    <t>Area de Desarrollo Indigena Jiwasa Oraje</t>
  </si>
  <si>
    <t>Comunidad Indígena , Representa al territorio de la Ecozona de Matilla</t>
  </si>
  <si>
    <t>Comunidad Indígena, Representa al territorio de la Ecozona de Camiña Alto</t>
  </si>
  <si>
    <t>Comunidad Indígena,  Representa al territorio de la Ecozona de Camiña Bajo</t>
  </si>
  <si>
    <t>Comunidad Indígena, Representa al territorio de la Ecozona de Tarapaca Alto</t>
  </si>
  <si>
    <t>Comunidad Indígena, Representa al territorio de la Ecozona de Tarapaca Bajo</t>
  </si>
  <si>
    <t>Comunidad Indígena, Representa al territorio de la Ecozona de Mamiña</t>
  </si>
  <si>
    <t>Comunidad Indígena, Representa al territorio de la Ecozona de Parca</t>
  </si>
  <si>
    <t>Localidad, Matilla</t>
  </si>
  <si>
    <t>Localidad, Camiña Alto</t>
  </si>
  <si>
    <t>Localidad Camiña Bajo</t>
  </si>
  <si>
    <t>Localidad de Tarapaca alto</t>
  </si>
  <si>
    <t>Localidad, de Tarapaca Bajo</t>
  </si>
  <si>
    <t>Localidad de Mamiña</t>
  </si>
  <si>
    <t>Localidad de Parca</t>
  </si>
  <si>
    <t>Si, reuniones anuales</t>
  </si>
  <si>
    <t>Indigenas familias aymaras propietarias insertas en el  la RNPT</t>
  </si>
  <si>
    <t xml:space="preserve">Es la instancia de participación de los arrendatarios aymaras al interior de la Reserva Nacional Pampa del Tamarugal </t>
  </si>
  <si>
    <t>Institucion de Gobierno</t>
  </si>
  <si>
    <t>Usuarios de CONAF</t>
  </si>
  <si>
    <t>pueblo originario</t>
  </si>
  <si>
    <t>Pozo Almonte</t>
  </si>
  <si>
    <t>Minera SQM</t>
  </si>
  <si>
    <t>Minera</t>
  </si>
  <si>
    <t>Empresa Minera</t>
  </si>
  <si>
    <t>Empresa Privada</t>
  </si>
  <si>
    <t>Collahuasi</t>
  </si>
  <si>
    <t>Quebrada Blanca</t>
  </si>
  <si>
    <t>Cerro Colorado</t>
  </si>
  <si>
    <t>Pica</t>
  </si>
  <si>
    <t xml:space="preserve">2- Existe Participacion de Mujeres Indigenas en el Area de Desarrollo Jiwasa Orage </t>
  </si>
  <si>
    <t>3- La cámara de turismo regional, se enfoca en esta region al trabajo mas en costa.</t>
  </si>
  <si>
    <t>1-  No existe pequeños propietarios forestales No indígena, principalmente por que no existen grandes extensiones de Bosque y por encontrarnos, situados geográficamente en el Desierto de Atacama.</t>
  </si>
  <si>
    <t>Prensa escrita: </t>
  </si>
  <si>
    <t>Estrella de Iquique</t>
  </si>
  <si>
    <t>Diario 21</t>
  </si>
  <si>
    <t>Radiales:</t>
  </si>
  <si>
    <t>Paulina </t>
  </si>
  <si>
    <t>Dinámica </t>
  </si>
  <si>
    <t>El Salitre </t>
  </si>
  <si>
    <t>Municipal de Pica</t>
  </si>
  <si>
    <t>Digital</t>
  </si>
  <si>
    <t>UNAP</t>
  </si>
  <si>
    <t>Bravisima</t>
  </si>
  <si>
    <t>TV:</t>
  </si>
  <si>
    <t>Nort tv</t>
  </si>
  <si>
    <t>Tarapacá tv</t>
  </si>
  <si>
    <t>Iquique tv</t>
  </si>
  <si>
    <t>Prensa digitaL:</t>
  </si>
  <si>
    <t>El Boyaldia</t>
  </si>
  <si>
    <t>Tarapaca online</t>
  </si>
  <si>
    <t>sector privado</t>
  </si>
  <si>
    <t>Organizaciones no Gubernamentales / asociaciones gremiales/ turismo/representación mujeres</t>
  </si>
  <si>
    <t>N- ACTORES POR SECTOR</t>
  </si>
  <si>
    <t>Sector público institucional</t>
  </si>
  <si>
    <t>Academia</t>
  </si>
  <si>
    <t>Medios de Comunicación</t>
  </si>
  <si>
    <t>medios comunicación</t>
  </si>
  <si>
    <t>4. medios de comunicación.</t>
  </si>
  <si>
    <t>Análisis de participación de actores, Región de Antofagasta</t>
  </si>
  <si>
    <t>Organizaciones no Gubernamentales / asociaciones gremiales / turismo/ representación mujeres</t>
  </si>
  <si>
    <t>Sector Privado</t>
  </si>
  <si>
    <t>Comunidades Indígenas</t>
  </si>
  <si>
    <t>Medianos Propietarios</t>
  </si>
  <si>
    <t>Antofagasta</t>
  </si>
  <si>
    <t>ANTOFAGASTA TV</t>
  </si>
  <si>
    <t>Privada</t>
  </si>
  <si>
    <t>Difusión local</t>
  </si>
  <si>
    <t>Televisión</t>
  </si>
  <si>
    <t>A través de CONAF</t>
  </si>
  <si>
    <t>*</t>
  </si>
  <si>
    <t>CANAL VLP</t>
  </si>
  <si>
    <t>CARNAVAL</t>
  </si>
  <si>
    <t>Difusión regional</t>
  </si>
  <si>
    <t>Radio</t>
  </si>
  <si>
    <t>DIGITAL</t>
  </si>
  <si>
    <t>MADERO</t>
  </si>
  <si>
    <t>MERCURIO ANTOFAGASTA</t>
  </si>
  <si>
    <t>Prensa escrita</t>
  </si>
  <si>
    <t>Municipalidad de Antofagasta</t>
  </si>
  <si>
    <t>Unidad de Medio Ambiente</t>
  </si>
  <si>
    <t>Comunidad</t>
  </si>
  <si>
    <t>Seremia de Agricultura</t>
  </si>
  <si>
    <t>Visión de la estrategia agrícola regional</t>
  </si>
  <si>
    <t>Ministerio</t>
  </si>
  <si>
    <t>Sí</t>
  </si>
  <si>
    <t xml:space="preserve">Sí, Gabinete del Agro y Comisión Regional de Riego. </t>
  </si>
  <si>
    <t>Seremia de Medio Ambiente</t>
  </si>
  <si>
    <t>Sección de Recursos Naturales, análisis de adaptación al cambio climático en Humedales</t>
  </si>
  <si>
    <t xml:space="preserve">SQM S.A. </t>
  </si>
  <si>
    <t>Gerencia de Medio Ambiente</t>
  </si>
  <si>
    <t>Empresa</t>
  </si>
  <si>
    <t>TVN RED ANTOFAGASTA</t>
  </si>
  <si>
    <t>Universidad Católica del Norte</t>
  </si>
  <si>
    <t>Universidad</t>
  </si>
  <si>
    <t>Rol científico Facultad de Ciencias</t>
  </si>
  <si>
    <t>Universidad de Antofagasta</t>
  </si>
  <si>
    <t>Rol científico Facultad de Ciencias del Mar y Recursos Biológicos</t>
  </si>
  <si>
    <t>WWW.REDANTOFAGASTA.CL</t>
  </si>
  <si>
    <t>Prensa online</t>
  </si>
  <si>
    <t>WWW.SOYANTOFAGASTA.CL</t>
  </si>
  <si>
    <t>Mejillones</t>
  </si>
  <si>
    <t>Municipalidad de Mejillones</t>
  </si>
  <si>
    <t>Sierra Gorda</t>
  </si>
  <si>
    <t>Municipalidad de Sierra Gorda</t>
  </si>
  <si>
    <t>Representación del Alcalde</t>
  </si>
  <si>
    <t>Taltal</t>
  </si>
  <si>
    <t>BAHÍA</t>
  </si>
  <si>
    <t xml:space="preserve">El Hueso </t>
  </si>
  <si>
    <t>Asociación</t>
  </si>
  <si>
    <t>Representa a agricultores/as ubicados en el área periurbana de la ciudad Taltal</t>
  </si>
  <si>
    <t>Pequeños  agricultores</t>
  </si>
  <si>
    <t>Sí, reuniones mensuales de socios/as</t>
  </si>
  <si>
    <t>La Cachina</t>
  </si>
  <si>
    <t>Pequeños agricultores</t>
  </si>
  <si>
    <t>Los Loros</t>
  </si>
  <si>
    <t>Municipalidad de Taltal</t>
  </si>
  <si>
    <t>Participación a través de PRODESAL</t>
  </si>
  <si>
    <t>Tocopilla</t>
  </si>
  <si>
    <t>Municipalidad de Tocopilla</t>
  </si>
  <si>
    <t>Dirección de Desarrollo Comunitario</t>
  </si>
  <si>
    <t>El Loa</t>
  </si>
  <si>
    <t>Calama</t>
  </si>
  <si>
    <t>Asociacion de Agricultores de Calama</t>
  </si>
  <si>
    <t>Visión de representantes a agricultores/as ubicados en el área periurbana de la ciudad de Calama</t>
  </si>
  <si>
    <t>Sí, reuniones mensuales de socios y Mesa Rural del Agro</t>
  </si>
  <si>
    <t>Comunidad Indígena de Caspana</t>
  </si>
  <si>
    <t>Comunidad indígena</t>
  </si>
  <si>
    <t>Visión del desarrollo indígena a nivel de comunidad y su relación con el CC</t>
  </si>
  <si>
    <t>Miembros de la comunidad indígena</t>
  </si>
  <si>
    <t>Atacameña</t>
  </si>
  <si>
    <t>CONADI</t>
  </si>
  <si>
    <t>Visión regional del desarrollo indígena</t>
  </si>
  <si>
    <t>Dirección Desarrollo Comunitario Codelco División Chuquicamata</t>
  </si>
  <si>
    <t>Participación en instancias de desarrollo sustentable y comunidades</t>
  </si>
  <si>
    <t>Dirección Desarrollo Comunitario Codelco División Radomiro Tomic</t>
  </si>
  <si>
    <t xml:space="preserve">Gerencia de Sustentabilidad y Asuntos Externos Codelco División Radomiro Tomic </t>
  </si>
  <si>
    <t>MERCURIO CALAMA</t>
  </si>
  <si>
    <t>Municipalidad de Calama</t>
  </si>
  <si>
    <t>Superintendencia de Medio Ambiente y Comunidades Xstrata Copper -Lomas Bayas</t>
  </si>
  <si>
    <t>WWW.SOYCALAMA.CL</t>
  </si>
  <si>
    <t>Ollague</t>
  </si>
  <si>
    <t>Comunidad Indígena de Ollague</t>
  </si>
  <si>
    <t>Quechua</t>
  </si>
  <si>
    <t>San Pedro de Atacama</t>
  </si>
  <si>
    <t>Asociación Indígena Valle de la Luna</t>
  </si>
  <si>
    <t>Asociación indígena</t>
  </si>
  <si>
    <t xml:space="preserve">Visión de representantes de comunidades </t>
  </si>
  <si>
    <t>Comunidades indígenas dedicadas al turismo y conservación</t>
  </si>
  <si>
    <t>Sí, asamblea mensual de comuneros</t>
  </si>
  <si>
    <t>Comunidad Indígena de Coyo</t>
  </si>
  <si>
    <t>Comunidad Indígena de Socaire</t>
  </si>
  <si>
    <t>Comunidad Indígena de Toconao</t>
  </si>
  <si>
    <t>Fundación Minera Escondida</t>
  </si>
  <si>
    <t>Fundación</t>
  </si>
  <si>
    <t>Municipalidad de San Pedro de Atacama</t>
  </si>
  <si>
    <t>TOCONAO</t>
  </si>
  <si>
    <t>María Elena</t>
  </si>
  <si>
    <t>Comunidad Indígena de Quillagua</t>
  </si>
  <si>
    <t>Aymara</t>
  </si>
  <si>
    <t>ESTRELLA TOCOPILLA</t>
  </si>
  <si>
    <t>Totales</t>
  </si>
  <si>
    <t xml:space="preserve">* Ante el supuesto de realizar el taller Macrozonal en la ciudad de Iquique, se dificulta la participación de prensa regional. </t>
  </si>
  <si>
    <t>Sin embargo, se difundirá la ENBCC en estos medios con apoyo de la unidad regional de comunicaciones CONAF.</t>
  </si>
  <si>
    <t>El gabinete del agro está constituido por los representantes del ministerio en la región y es liderado por el SEREMI Agricultura</t>
  </si>
  <si>
    <t>Servicios públicos</t>
  </si>
  <si>
    <t>Encargado de la CONADI a nivel regional</t>
  </si>
  <si>
    <t>Copiapó</t>
  </si>
  <si>
    <t>Mesa Provincial Colla</t>
  </si>
  <si>
    <t>Máxima autoridad de esta asociación</t>
  </si>
  <si>
    <t>Local</t>
  </si>
  <si>
    <t>Anamuri</t>
  </si>
  <si>
    <t xml:space="preserve">Instancia de trabajo con mundo indígena que organiza y promueve el desarrollo de las mujeres rurales e indígenas </t>
  </si>
  <si>
    <t>Máxima autoridad que represente esta organización</t>
  </si>
  <si>
    <t>Pequeños propietarios</t>
  </si>
  <si>
    <t>Comunidad Agícola Totoral</t>
  </si>
  <si>
    <t>Comunidad agrícola</t>
  </si>
  <si>
    <t>Comunidad Agrícola Huascoaltinos</t>
  </si>
  <si>
    <t>Máxima autoridad que represente esta comunidad</t>
  </si>
  <si>
    <t>Asociación Multicultural Indígena</t>
  </si>
  <si>
    <t>Máxima autoridad que represente esta asociación indígena</t>
  </si>
  <si>
    <t xml:space="preserve">Asociacion Consejo Regional de comunidades y asociaciones Diaguitas de Atacama </t>
  </si>
  <si>
    <t>Asociación de Productores de Uva de Mesa</t>
  </si>
  <si>
    <t>Ejecutivo (gerente general) que tenga la representación de las empresas agrícolas asociadas</t>
  </si>
  <si>
    <t>Empresas</t>
  </si>
  <si>
    <t>CRIDESAT</t>
  </si>
  <si>
    <t>Centro Investigación</t>
  </si>
  <si>
    <t>Director del Centro de Investigación y Desarrollo de Atacama (CRIDESAT)</t>
  </si>
  <si>
    <t>CORPROA</t>
  </si>
  <si>
    <t>Ejecutivo (Gerente general) de esta asociación que representa a distintas empresas de los principales sectores productivos de la región</t>
  </si>
  <si>
    <t>TVN red Atacama</t>
  </si>
  <si>
    <t>medio comunicación</t>
  </si>
  <si>
    <t>Nostálgica</t>
  </si>
  <si>
    <t>Radio UDA</t>
  </si>
  <si>
    <t>Radio Maray</t>
  </si>
  <si>
    <t>Chañarcillo</t>
  </si>
  <si>
    <t>Atacama</t>
  </si>
  <si>
    <t>Provincia o territorio</t>
  </si>
  <si>
    <t>Descripción del actor</t>
  </si>
  <si>
    <t>Si no tiene plataforma de participación propia ¿cómo participará en el proceso de diseño de la ENBCC?</t>
  </si>
  <si>
    <t>Posibles a invitar</t>
  </si>
  <si>
    <t>Elqui</t>
  </si>
  <si>
    <t>Instancia Regional de coordinación de los Servicios del AGRO; SEREMI, Directores Regionales: CONAF, SAG, INDAP, INFOR, INIA</t>
  </si>
  <si>
    <t>Aplicar políticas públicas</t>
  </si>
  <si>
    <t>Si, reuniones periódicas</t>
  </si>
  <si>
    <t>Región de Coquimbo</t>
  </si>
  <si>
    <t>Municipios con los cuales CONAF tiene convenios  vigentes: La Serena, Coquimbo, Andacollo, Vicuña, Ovalle, Combarbalá, Monte Patria, Punitaqui, Río Hurtado, Illapel, Canela, Los Vilos y Salamanca</t>
  </si>
  <si>
    <t>Municipio que han suscrito convenios con CONAF en temas forestales - ambientales: forestación con especies nativas, conservación de biodiversidad, arborización, etc.,.</t>
  </si>
  <si>
    <t>Gobiernos municipales</t>
  </si>
  <si>
    <t>Asociación de Municipios Mineros</t>
  </si>
  <si>
    <t>Instancia de coordinación sector minería</t>
  </si>
  <si>
    <t>Coordinador y convocador</t>
  </si>
  <si>
    <t>Comunidad local</t>
  </si>
  <si>
    <t>Asociación de Municipios Agrícolas</t>
  </si>
  <si>
    <t>Instancia de coordinación sector agrícola</t>
  </si>
  <si>
    <t>MUCECH</t>
  </si>
  <si>
    <t>Asociación gremial</t>
  </si>
  <si>
    <t>Organización gremial que representa a pequeños propietarios</t>
  </si>
  <si>
    <t>Coordinación, difusión</t>
  </si>
  <si>
    <t>Asociación Gremial Comunidades Agrícolas de Elqui</t>
  </si>
  <si>
    <t>Organización funcional y de coordinación</t>
  </si>
  <si>
    <t>Difusión, coordinación y promoción</t>
  </si>
  <si>
    <t>Comunidades Agrícolas</t>
  </si>
  <si>
    <t>Limarí</t>
  </si>
  <si>
    <t>Asociación Gremial Comunidades Agrícolas de Limarí</t>
  </si>
  <si>
    <t>Choapa</t>
  </si>
  <si>
    <t>Asociación Gremial Comunidades Agrícolas de Choapa</t>
  </si>
  <si>
    <t>Asociación Minera de Elqui</t>
  </si>
  <si>
    <t>Difusión, coordinación y proponer</t>
  </si>
  <si>
    <t>Agrupación de Mineros</t>
  </si>
  <si>
    <t>Asociación Minera de Limarí</t>
  </si>
  <si>
    <t>Asociación Minera de Choapa</t>
  </si>
  <si>
    <t>Asociación de Regantes Elqui</t>
  </si>
  <si>
    <t>Regantes</t>
  </si>
  <si>
    <t>Asociación de Regantes Limarí</t>
  </si>
  <si>
    <t>Asociación de Regantes Choapa</t>
  </si>
  <si>
    <t>Sociedad Agrícola del Norte</t>
  </si>
  <si>
    <t>Grandes agricultores</t>
  </si>
  <si>
    <t>Nacional</t>
  </si>
  <si>
    <t>Facultad de Ciencias Forestales Universidad de Chile</t>
  </si>
  <si>
    <t>Académica</t>
  </si>
  <si>
    <t>Soporte técnico y científico</t>
  </si>
  <si>
    <t>Sustento científico y académico</t>
  </si>
  <si>
    <t>Mundo Académico</t>
  </si>
  <si>
    <t>Universidad de La Serena</t>
  </si>
  <si>
    <t>Seremía de Medio Ambiente</t>
  </si>
  <si>
    <t>Instancia Regional de coordinación</t>
  </si>
  <si>
    <t>Regional / Local</t>
  </si>
  <si>
    <t>Medios de Difusión: Diario El Día, Diario La Región, Semanario Tiempo, El Observatodo.cl, Radios San Bartolomé y Portales</t>
  </si>
  <si>
    <t>Medios de Difusión</t>
  </si>
  <si>
    <t>Medios escritos, ciberespacio y comunicacional de carácter regional</t>
  </si>
  <si>
    <t>Difusión</t>
  </si>
  <si>
    <t>Compañía Minera Los Pelambres</t>
  </si>
  <si>
    <t>compañía Minera</t>
  </si>
  <si>
    <t>Empresa minera</t>
  </si>
  <si>
    <t>Si mismo</t>
  </si>
  <si>
    <t>Compañía Minera Barrick</t>
  </si>
  <si>
    <t>Sociedad Agrícola El Tangue</t>
  </si>
  <si>
    <t>Sociedad Agrícola</t>
  </si>
  <si>
    <t>Pequeño propietario proveniente de la Reforma Agraria</t>
  </si>
  <si>
    <t>Productor Agrícola, Forestal y Ganadero</t>
  </si>
  <si>
    <t>Productores del secano</t>
  </si>
  <si>
    <t>Comunidad Agrícola Mincha Sur</t>
  </si>
  <si>
    <t>Comunidad Agrícola</t>
  </si>
  <si>
    <t>Productores</t>
  </si>
  <si>
    <t>Comuneros (131)</t>
  </si>
  <si>
    <t>Comunidad Agrícola Jiménez y Tapia</t>
  </si>
  <si>
    <t>Comuneros (1.756)</t>
  </si>
  <si>
    <t>Comunidad Agrícola Yerba Loca</t>
  </si>
  <si>
    <t>Comuneros (55)</t>
  </si>
  <si>
    <t>Comunidad Agrícola Peñablanca</t>
  </si>
  <si>
    <t>Comuneros (85)</t>
  </si>
  <si>
    <t>Comunidad Agrícola Romeralcillo</t>
  </si>
  <si>
    <t>Comuneros (50)</t>
  </si>
  <si>
    <t>Comunidad Campesina Las Cañas de Choapa</t>
  </si>
  <si>
    <t>Comunidad Campesina</t>
  </si>
  <si>
    <t>Comuneros (95)</t>
  </si>
  <si>
    <t>Pueblos Indigenas es una componente que no existe en la Región de Coquimbo como organización.</t>
  </si>
  <si>
    <t>ONG, Existe una gran diversidad de organizaciones de distinto tamño y representatividad, serán incorporada ua vez se tenga claro la organización del taller.</t>
  </si>
  <si>
    <t>En el tema genero, este está presente en las distintas comunidades agrícolas, asociaciones gremiales agrícolas. Por tanto no existe una organización exclusivamente femenina.  Se prefiere incorporar en el tema lenguaje en los talleres.</t>
  </si>
  <si>
    <t>Sector privado esta representado esencialmente por las asociaciones gremiales y existen privados de ingresos bajos, medios y altos.</t>
  </si>
  <si>
    <t>REGION COQUIMBO</t>
  </si>
  <si>
    <t>REGION ATACAMA</t>
  </si>
  <si>
    <t>REGION VALPARAISO</t>
  </si>
  <si>
    <t>N- de Actores por Sector</t>
  </si>
  <si>
    <t>Petorca</t>
  </si>
  <si>
    <t xml:space="preserve">Comunidad de Varas de Valle Hermoso </t>
  </si>
  <si>
    <t>Comunidad agrícola ( DFL 5)</t>
  </si>
  <si>
    <t>Representante de la comunidad</t>
  </si>
  <si>
    <t>A traves de CONAF</t>
  </si>
  <si>
    <t>Local.500 comuneros</t>
  </si>
  <si>
    <t xml:space="preserve">Comunidad de Roco </t>
  </si>
  <si>
    <t>Local.350 comuneros</t>
  </si>
  <si>
    <t>Asociación gremial  de pequeños agricultores  de la Provincia Petorca</t>
  </si>
  <si>
    <t>Asociacion gremial</t>
  </si>
  <si>
    <t>Representante de la asociacion</t>
  </si>
  <si>
    <t xml:space="preserve"> Departamento de Medio Ambiente, Municipalidad de La Ligua</t>
  </si>
  <si>
    <t>Coordinador comunal</t>
  </si>
  <si>
    <t>Representa al municipio en materias de proteccion ambiental urbana y rural</t>
  </si>
  <si>
    <t xml:space="preserve"> Joel Godoy </t>
  </si>
  <si>
    <t>Particular</t>
  </si>
  <si>
    <t>Propietario forestal</t>
  </si>
  <si>
    <t>Beneficiarios Ley 20283</t>
  </si>
  <si>
    <t>Prodesal: Cabildo, La Ligua, Papudo, Petorca y Zapallar</t>
  </si>
  <si>
    <t xml:space="preserve">Representante  de la agrupacion </t>
  </si>
  <si>
    <t>Coordina actividades productivas  en determinadas areas de la comuna</t>
  </si>
  <si>
    <t xml:space="preserve"> Comunas de Cabildo, La Ligua, Papudo, Petorca, Zapallar</t>
  </si>
  <si>
    <t xml:space="preserve"> Alcaldes: </t>
  </si>
  <si>
    <t>Alcaldes representan  a los habitantyes de su territorio comunal</t>
  </si>
  <si>
    <t>MODATIMA</t>
  </si>
  <si>
    <t>ONG</t>
  </si>
  <si>
    <t>Representante de la ONG</t>
  </si>
  <si>
    <t>Movimiento de Defensa por el acceso al Agua, la Tierra y la protección del Medio Ambiente </t>
  </si>
  <si>
    <t>San Felipe</t>
  </si>
  <si>
    <t>Prodesal I. M. de Putaendo</t>
  </si>
  <si>
    <t>Comunidad Quebrada San Antonio</t>
  </si>
  <si>
    <t>Comunidad Agricola</t>
  </si>
  <si>
    <t>Hotel Termas de Jahuel</t>
  </si>
  <si>
    <t>Representante</t>
  </si>
  <si>
    <t>Turismo y Conservacion</t>
  </si>
  <si>
    <t>CIEM ACONCAGUA</t>
  </si>
  <si>
    <t xml:space="preserve">ONG  </t>
  </si>
  <si>
    <t>Representante ONG</t>
  </si>
  <si>
    <t>investigacion, proyectos  ambientales</t>
  </si>
  <si>
    <t>Granja Organica Edelweis</t>
  </si>
  <si>
    <t>Entidad privada</t>
  </si>
  <si>
    <t xml:space="preserve">Propietaria </t>
  </si>
  <si>
    <t>Prot Biodiversidad</t>
  </si>
  <si>
    <t>Campo Jahuel</t>
  </si>
  <si>
    <t>Ñilhue</t>
  </si>
  <si>
    <t>Serrania el Asiento</t>
  </si>
  <si>
    <t>Rinconada de Silva</t>
  </si>
  <si>
    <t>San José de Piguchen</t>
  </si>
  <si>
    <t>Asociacion de agricultores Valle de Aconcagua</t>
  </si>
  <si>
    <t>Medianos y Grandes agricultores</t>
  </si>
  <si>
    <t>Comunidad Colonia Nueva. Pdte. Leonel Sanchez</t>
  </si>
  <si>
    <t>ANGLO AMERICAN</t>
  </si>
  <si>
    <t>Gerente  del Area medioambiente</t>
  </si>
  <si>
    <t>Privado</t>
  </si>
  <si>
    <t>Los Andes</t>
  </si>
  <si>
    <t>Campos de Ahumada</t>
  </si>
  <si>
    <t xml:space="preserve">Soc. Agric.  Vicente Alegria </t>
  </si>
  <si>
    <t>Sitio RAMSAR EL JUNCAL</t>
  </si>
  <si>
    <t>Entidad Privada</t>
  </si>
  <si>
    <t>Proteccion   Biodiversidad</t>
  </si>
  <si>
    <t>propietaria</t>
  </si>
  <si>
    <t>Agrícola Valle Aconcagua Ltda</t>
  </si>
  <si>
    <t>Representante de la empresa</t>
  </si>
  <si>
    <t>Medianos propietarios</t>
  </si>
  <si>
    <t>CODELCO ANDINA</t>
  </si>
  <si>
    <t>Gerente del Area medioambiente</t>
  </si>
  <si>
    <t>Empresa del Area publica</t>
  </si>
  <si>
    <t>Quillota</t>
  </si>
  <si>
    <t>Gabinete Regional de agricultura(SERVICIOS DEL AGRO: SAG, INDAP, CONAF, INIA, SEREMI)</t>
  </si>
  <si>
    <t>Gabinete del agro, constituido por los directores regionales y el SEREMI  de Agricultura</t>
  </si>
  <si>
    <t>Instituciones del Gobierno</t>
  </si>
  <si>
    <t>Mesa de la mujer rural_INDAP</t>
  </si>
  <si>
    <t>Presidenta regional y provinciales  de la mesa</t>
  </si>
  <si>
    <t>institucionalidad publica-privada</t>
  </si>
  <si>
    <t>INIA La Cruz</t>
  </si>
  <si>
    <t xml:space="preserve">Representante de la institucion </t>
  </si>
  <si>
    <t xml:space="preserve">Investigacion agrícola </t>
  </si>
  <si>
    <t>Valparaiso</t>
  </si>
  <si>
    <t>ASIVA</t>
  </si>
  <si>
    <t>Gremial</t>
  </si>
  <si>
    <t>Privada. Reune a los industriales de Valparaiso</t>
  </si>
  <si>
    <t>CODEFF Filial Viña del Mar</t>
  </si>
  <si>
    <t xml:space="preserve"> promueve la conservación del bosque nativo y  el medio ambiente</t>
  </si>
  <si>
    <t>Mesa Forestal Regional</t>
  </si>
  <si>
    <t>Instancia de coordinacion de  proteccion y produccion</t>
  </si>
  <si>
    <t xml:space="preserve">Presidente de la mesa </t>
  </si>
  <si>
    <t>Publico-privada</t>
  </si>
  <si>
    <t>De 0 a 40</t>
  </si>
  <si>
    <t>Consejo Consultivo Reserva de ola Biósfera R.N. Peñuelas-PN La campana</t>
  </si>
  <si>
    <t>Instancia de coordinacion de  proteccion</t>
  </si>
  <si>
    <t>Presidente del Consejo</t>
  </si>
  <si>
    <t>De 0 a 50</t>
  </si>
  <si>
    <t>Chinchimén</t>
  </si>
  <si>
    <t>Presidente de la organización</t>
  </si>
  <si>
    <t>El Grupo de Acción Ecológica Chinchimén, es una organización de la sociedad civil cuyo propósito es constituir una red ambiental para la conservación de la diversidad biológica, identidad territorial y el servicio a sus comunidades.</t>
  </si>
  <si>
    <t>Marga Marga</t>
  </si>
  <si>
    <t>Comunidad Quebrada de Alvarado.</t>
  </si>
  <si>
    <t>Presidente de la Comunidad</t>
  </si>
  <si>
    <t>Comunidad Las  Palmas de Quebrada de Alvarado.</t>
  </si>
  <si>
    <t>Agroapicultura</t>
  </si>
  <si>
    <t>Productor</t>
  </si>
  <si>
    <t>Propietario</t>
  </si>
  <si>
    <t>San Antonio</t>
  </si>
  <si>
    <t xml:space="preserve">Asociacion de agricultores de San Antonio </t>
  </si>
  <si>
    <t>Asociacion Gremial</t>
  </si>
  <si>
    <t>Comité Apicultor San José de Algarrobo</t>
  </si>
  <si>
    <t>Representante del comité</t>
  </si>
  <si>
    <t>Comité de Defensa del Medio Ambiente de San Antonio</t>
  </si>
  <si>
    <t>Comité comunal</t>
  </si>
  <si>
    <t>Representante del Comité</t>
  </si>
  <si>
    <t>Agrícola Ariztia</t>
  </si>
  <si>
    <t>AgroSúper</t>
  </si>
  <si>
    <t>San antonio</t>
  </si>
  <si>
    <t>Fundo Huallilemu</t>
  </si>
  <si>
    <t>Valparaíso</t>
  </si>
  <si>
    <t>Centro  Avanzado para la tecnología de la Agricultura(CATA)UTFSM</t>
  </si>
  <si>
    <t>Investigación</t>
  </si>
  <si>
    <t>Representante del centro</t>
  </si>
  <si>
    <t>Diario EL VALLE</t>
  </si>
  <si>
    <t>Medio de comunicaccion</t>
  </si>
  <si>
    <t>Reportero designado</t>
  </si>
  <si>
    <t>Diario</t>
  </si>
  <si>
    <t>Valle Vision</t>
  </si>
  <si>
    <t>Canal de TV</t>
  </si>
  <si>
    <t>Diario El Observador</t>
  </si>
  <si>
    <t>Diario El  Lider</t>
  </si>
  <si>
    <t>Diario El Proa</t>
  </si>
  <si>
    <t>Canal 2</t>
  </si>
  <si>
    <t>Giro visual</t>
  </si>
  <si>
    <t>Diario El Mercurio de Valparaiso</t>
  </si>
  <si>
    <t>TVN  V Region</t>
  </si>
  <si>
    <t>Quinta Vision</t>
  </si>
  <si>
    <t>UCV TV</t>
  </si>
  <si>
    <t>Canal 13 V Region</t>
  </si>
  <si>
    <t>Radio Bio Bio</t>
  </si>
  <si>
    <t>Radio Digital</t>
  </si>
  <si>
    <t>Radio UCV</t>
  </si>
  <si>
    <t>U. Federico Santa María</t>
  </si>
  <si>
    <t>Director  Carrera de Ingenieria en Medio Ambiente</t>
  </si>
  <si>
    <t>PUCV</t>
  </si>
  <si>
    <t>Representante del Nucleo Biotecnologia Curauma</t>
  </si>
  <si>
    <t>El nucelo de Biotecnologia Curauma realiza actividades de promocion del conocimiento del Cambio climático a traves de proyectos y un programa en television.</t>
  </si>
  <si>
    <t>Universidad Viña del Mar</t>
  </si>
  <si>
    <t>Director  Carrera de Ingenieria en medio Ambienete</t>
  </si>
  <si>
    <t>Uiversidad Aconcagua</t>
  </si>
  <si>
    <t>Director Carrera de Ingeniería Agricola</t>
  </si>
  <si>
    <t>DUOC  UC Sede QUILLOTA</t>
  </si>
  <si>
    <t>Centro de Formacion Técnica</t>
  </si>
  <si>
    <t>Director Carrera RRNN</t>
  </si>
  <si>
    <t>OBSERVACIONES:</t>
  </si>
  <si>
    <t>El concepto de comunidad agrícola fue asociado a pequeños propietarios, dado que estas comunidades son el fruto  del término del proceso de Reforma agraria, y no tienen una identidad cultural étnica.</t>
  </si>
  <si>
    <t>REGION OHIGGINS</t>
  </si>
  <si>
    <t>N° de actores por sector</t>
  </si>
  <si>
    <t>cachapoal</t>
  </si>
  <si>
    <t>Las Cabras</t>
  </si>
  <si>
    <t>Sociedad agrícola Pilares Verdes</t>
  </si>
  <si>
    <t xml:space="preserve">Asociación Agrícola </t>
  </si>
  <si>
    <t>Representación de comunidades agrícolas</t>
  </si>
  <si>
    <t>Invitacion de CONAF</t>
  </si>
  <si>
    <t>Cardenal Caro</t>
  </si>
  <si>
    <t>Marchugue</t>
  </si>
  <si>
    <t>Pequeños Propietarios for.</t>
  </si>
  <si>
    <t>Unidad económica, social de pequeños productores</t>
  </si>
  <si>
    <t>Representación de pequeños propietarios de Cardenal Caro</t>
  </si>
  <si>
    <t>Local (20)</t>
  </si>
  <si>
    <t>Colchagua</t>
  </si>
  <si>
    <t>Santa Cruz</t>
  </si>
  <si>
    <t>Representación de pequeños propietarios de Colchagua</t>
  </si>
  <si>
    <t>La estrella</t>
  </si>
  <si>
    <t>Local (12)</t>
  </si>
  <si>
    <t>Bosque Modelo</t>
  </si>
  <si>
    <t>Organización no gubernamental</t>
  </si>
  <si>
    <t>Representación de ONG</t>
  </si>
  <si>
    <t>Pequeños y medianos propietarios</t>
  </si>
  <si>
    <t>Si. Tiene directorio representativo de empresas, instituciones públicas, municipios, pequeños propietarios</t>
  </si>
  <si>
    <t>Cachapoal</t>
  </si>
  <si>
    <t>INDAP</t>
  </si>
  <si>
    <t>Coadyuvante para la operatividad de ENBCC</t>
  </si>
  <si>
    <t>Institución gubernamental</t>
  </si>
  <si>
    <t>Si. Particpa en diversas mesa de desarrollo rural y foemento: mesa de Mujer Rural, por ej.</t>
  </si>
  <si>
    <t>SEREMI M.A.</t>
  </si>
  <si>
    <t>Representación de institucionalidad ambiental regional</t>
  </si>
  <si>
    <t>Si. Participa y dirige el Comité Técnico del SEA, en la Comisión Regional de Evaluación Ambiental.</t>
  </si>
  <si>
    <t>Agrícola</t>
  </si>
  <si>
    <t>Representación de medianos  propietarios de Colchagua</t>
  </si>
  <si>
    <t>Provincial (20)</t>
  </si>
  <si>
    <t>CODELCO</t>
  </si>
  <si>
    <t>Minería</t>
  </si>
  <si>
    <t>Representación de gran empresa regional</t>
  </si>
  <si>
    <t>Enmpresa Pública</t>
  </si>
  <si>
    <t>Si. Participa en diversas instancias de dialogo ciudadano,  desarrollo territorial, en las comunas de impacto directo</t>
  </si>
  <si>
    <t>CELCO</t>
  </si>
  <si>
    <t>Forestal</t>
  </si>
  <si>
    <t>Representación de gran empresa en la región</t>
  </si>
  <si>
    <t xml:space="preserve">Gran empresa Forestal </t>
  </si>
  <si>
    <t>Si. Participa en CORMA</t>
  </si>
  <si>
    <t>COMACO</t>
  </si>
  <si>
    <t>Representación de mediana empresa en la región</t>
  </si>
  <si>
    <t xml:space="preserve">Mediana Empresa Forestal </t>
  </si>
  <si>
    <t>TVN regional</t>
  </si>
  <si>
    <t>Medios de comunicación</t>
  </si>
  <si>
    <t>Difusión de la ENBCC</t>
  </si>
  <si>
    <t>El Rancaguino</t>
  </si>
  <si>
    <t>CONAF</t>
  </si>
  <si>
    <t>Impsulsor y Desaroolo Técnicod la ENBCC</t>
  </si>
  <si>
    <t>Si. Participa en el gabinete regional , en el gabinete del agro y en múltiples instancias de corodinación público privado.</t>
  </si>
  <si>
    <t>Viña Concha y Toro y otras.</t>
  </si>
  <si>
    <t>Agrícola - Vinicola</t>
  </si>
  <si>
    <t>Representación de la gran empresa agrícola en la región</t>
  </si>
  <si>
    <t>Gran Empresa Agrícola</t>
  </si>
  <si>
    <t>Si. Participa en la SNA.</t>
  </si>
  <si>
    <t>Regional (10)</t>
  </si>
  <si>
    <t>INIA</t>
  </si>
  <si>
    <t>Representación de Centros de Investigación en la región</t>
  </si>
  <si>
    <t>San Vicente de T.T.</t>
  </si>
  <si>
    <t>AÑAÑUCA - Grupo de Acción Ecológica y Conservación</t>
  </si>
  <si>
    <t>Grupo Ecológico</t>
  </si>
  <si>
    <t>Representación de ONG ambiental</t>
  </si>
  <si>
    <t>MUJER</t>
  </si>
  <si>
    <t>NOTA: EN LA REGIÓN DE O´HIGGINS NO HAY COMUNIDADES INDIGENAS REGISTRADAS</t>
  </si>
  <si>
    <t>NOTA SE SUMA LA SEREMIA DE AGRICULTURA Y EL SAG QUE NO ESTAN EN EL LISTADO.</t>
  </si>
  <si>
    <t>REGION METROPOLITANA</t>
  </si>
  <si>
    <t>Santiago</t>
  </si>
  <si>
    <t>Gubernamental</t>
  </si>
  <si>
    <t>Coordinador de Politicas Públicas</t>
  </si>
  <si>
    <t>Sector Público</t>
  </si>
  <si>
    <t>SI</t>
  </si>
  <si>
    <t>NO</t>
  </si>
  <si>
    <t>Gabinete Agrario</t>
  </si>
  <si>
    <t>Invitación CONAF</t>
  </si>
  <si>
    <t>menos 5</t>
  </si>
  <si>
    <t>Ñuñoa</t>
  </si>
  <si>
    <t>Instituto Forestal sede metropolitana</t>
  </si>
  <si>
    <t>Investigación y desarrollo</t>
  </si>
  <si>
    <t>Sector Publico</t>
  </si>
  <si>
    <t>Mesa Forestal</t>
  </si>
  <si>
    <t>Seremi Medio Ambiente</t>
  </si>
  <si>
    <t>Mesa Ambiental</t>
  </si>
  <si>
    <t>Asociación de Municipalidades Rurales Región Metropolitana</t>
  </si>
  <si>
    <t>Asociación Gremial</t>
  </si>
  <si>
    <t>Difusión ENBCC</t>
  </si>
  <si>
    <t>Gobiernos  Locales</t>
  </si>
  <si>
    <t>Mesa Municipalidades rurales</t>
  </si>
  <si>
    <t>Asociación Viñas</t>
  </si>
  <si>
    <t>Beneficiario-Usuario</t>
  </si>
  <si>
    <t>Mesa asociación gremial</t>
  </si>
  <si>
    <t>Asociación Apicultores</t>
  </si>
  <si>
    <t>Chacabuco</t>
  </si>
  <si>
    <t>Til-Til</t>
  </si>
  <si>
    <t>Consejo Consultivo Reserva Biosfera</t>
  </si>
  <si>
    <t>Asociación civil</t>
  </si>
  <si>
    <t>Cooperante</t>
  </si>
  <si>
    <t>Sociedad civil pro-conservación</t>
  </si>
  <si>
    <t>Mesa Consejo Consultivo</t>
  </si>
  <si>
    <t>Cordillera</t>
  </si>
  <si>
    <t>San José de Maipo</t>
  </si>
  <si>
    <t>Consejo Consultivo M.N. El Morado</t>
  </si>
  <si>
    <t>La Reina</t>
  </si>
  <si>
    <t>Cultiva</t>
  </si>
  <si>
    <t>Empresa Consultora Ambiental</t>
  </si>
  <si>
    <t>Huechuraba</t>
  </si>
  <si>
    <t>Escuela Ing Forestal Universidad Mayor</t>
  </si>
  <si>
    <t>Centros de I&amp;D</t>
  </si>
  <si>
    <t>La Pintana</t>
  </si>
  <si>
    <t>Escuela Ing Forestal Universidad de Chile</t>
  </si>
  <si>
    <t>Centro Cambio Climático UC</t>
  </si>
  <si>
    <t>Providencia</t>
  </si>
  <si>
    <t>AVINA</t>
  </si>
  <si>
    <t>Empresas Responsabilidad Social</t>
  </si>
  <si>
    <t>Chilesustentable Sara Larraín</t>
  </si>
  <si>
    <t>AIFBN Sergio Donoso</t>
  </si>
  <si>
    <t>Recoleta</t>
  </si>
  <si>
    <t>Ximena Abogabir Fundación Casa de la Paz</t>
  </si>
  <si>
    <t>Codeff</t>
  </si>
  <si>
    <t>FSC</t>
  </si>
  <si>
    <t>Empresas Responsabilidad Social y Ambiental</t>
  </si>
  <si>
    <t>Pirque</t>
  </si>
  <si>
    <t>Santuario Naturaleza las Torcazas de Pirque</t>
  </si>
  <si>
    <t>Mediano Propietario</t>
  </si>
  <si>
    <t>Maipo</t>
  </si>
  <si>
    <t>Paine</t>
  </si>
  <si>
    <t>Area Silvestre Privada Altos de Cantillana</t>
  </si>
  <si>
    <t>Melipilla</t>
  </si>
  <si>
    <t xml:space="preserve">San Pedro </t>
  </si>
  <si>
    <t>JJ vecinos Corneche-La Manga-Nihue</t>
  </si>
  <si>
    <t>Organización Civil</t>
  </si>
  <si>
    <t>JJ vecinos Los  Guindos</t>
  </si>
  <si>
    <t>Reuniones JJVV</t>
  </si>
  <si>
    <t>Alhué</t>
  </si>
  <si>
    <t>JJ vecinos Alhué</t>
  </si>
  <si>
    <t>Agrosuper</t>
  </si>
  <si>
    <t>Ariztía</t>
  </si>
  <si>
    <t>Minera La Florida</t>
  </si>
  <si>
    <t>Lo Barnechea</t>
  </si>
  <si>
    <t>Angloamerican Chile</t>
  </si>
  <si>
    <t>Colina</t>
  </si>
  <si>
    <t>Codelco Andina</t>
  </si>
  <si>
    <t>Alhue</t>
  </si>
  <si>
    <t>Codelco El teniente</t>
  </si>
  <si>
    <t>Radio Agricultura</t>
  </si>
  <si>
    <t>Empresa Periodistica</t>
  </si>
  <si>
    <t>Radio Bio-Bio</t>
  </si>
  <si>
    <t>Radio Cooperativa</t>
  </si>
  <si>
    <t>REGION DEL MAULE</t>
  </si>
  <si>
    <t>Curico</t>
  </si>
  <si>
    <t>Hualañe</t>
  </si>
  <si>
    <t>Pequeños Propietarios Forestales</t>
  </si>
  <si>
    <t>A los pequeños propietarios</t>
  </si>
  <si>
    <t>Invitación de Conaf</t>
  </si>
  <si>
    <t>Talca</t>
  </si>
  <si>
    <t>Curepto</t>
  </si>
  <si>
    <t>Región del Maule</t>
  </si>
  <si>
    <t>CODEFF</t>
  </si>
  <si>
    <t>Organizac. Preocupada de la Flora y Fauna</t>
  </si>
  <si>
    <t>A la Sociedad Civil</t>
  </si>
  <si>
    <t>se desconoce</t>
  </si>
  <si>
    <t>Coparticipe Convenios de Forestación</t>
  </si>
  <si>
    <t>Universidad de Talca</t>
  </si>
  <si>
    <t>Representan a la Academia</t>
  </si>
  <si>
    <t>noi</t>
  </si>
  <si>
    <t>Universidad Catolica del Maule</t>
  </si>
  <si>
    <t>Pymemad</t>
  </si>
  <si>
    <t>Organizac, de madereros</t>
  </si>
  <si>
    <t>Representac. De productores madereros</t>
  </si>
  <si>
    <t>A pequeños y Med. Madereros</t>
  </si>
  <si>
    <t>Mesa de la Mujer rural</t>
  </si>
  <si>
    <t>Organizac. De mujeres rurales</t>
  </si>
  <si>
    <t>Representantes de las mujeres Rurales</t>
  </si>
  <si>
    <t>A las mujeres rurales</t>
  </si>
  <si>
    <t>Representación de medianos  propietarios de la Prov: de Curicó</t>
  </si>
  <si>
    <t>Colbun</t>
  </si>
  <si>
    <t>Hidroelectrica</t>
  </si>
  <si>
    <t>Enmpresa Privada</t>
  </si>
  <si>
    <t>Forestal Celco</t>
  </si>
  <si>
    <t>Gran empresa Forestal</t>
  </si>
  <si>
    <t xml:space="preserve">Difusión </t>
  </si>
  <si>
    <t>Curicó</t>
  </si>
  <si>
    <t>Municipios LOCALES</t>
  </si>
  <si>
    <t>Institución Pública</t>
  </si>
  <si>
    <t>Representación Pública</t>
  </si>
  <si>
    <t>Invitación Conaf</t>
  </si>
  <si>
    <t>Organizaciones ayuda social (Rotary Club de Leones)</t>
  </si>
  <si>
    <t>Institución Privada</t>
  </si>
  <si>
    <t>Representación Integrantes</t>
  </si>
  <si>
    <t>A los integrantes</t>
  </si>
  <si>
    <t>Representación legal</t>
  </si>
  <si>
    <t>Iinvitación Conaf</t>
  </si>
  <si>
    <t>REGION DEL BIOBIO.</t>
  </si>
  <si>
    <t>N - de actores por sector</t>
  </si>
  <si>
    <t>¿Participó en los talleres de información y capacitación?</t>
  </si>
  <si>
    <t>Distancia a lugar del Taller</t>
  </si>
  <si>
    <t>Costo de la convocatoria</t>
  </si>
  <si>
    <t>Monica Hormazabal</t>
  </si>
  <si>
    <t>Mesa Mujer Rural</t>
  </si>
  <si>
    <t>Representante politico</t>
  </si>
  <si>
    <t>Público - Privada</t>
  </si>
  <si>
    <t>A travez de CONAF</t>
  </si>
  <si>
    <t>Alta</t>
  </si>
  <si>
    <t>Ñuble</t>
  </si>
  <si>
    <t xml:space="preserve">Carlos Fuentealba
</t>
  </si>
  <si>
    <t xml:space="preserve">A.G. Bosque Nativo Ñuble
</t>
  </si>
  <si>
    <t>Representante Privado</t>
  </si>
  <si>
    <t>Media_local</t>
  </si>
  <si>
    <t>Jorge Rodríguez Guzmán</t>
  </si>
  <si>
    <t>Sistema Nacional Certificación de Leña</t>
  </si>
  <si>
    <t>Arauco</t>
  </si>
  <si>
    <t>Millanao Ancatén (2° reunión)</t>
  </si>
  <si>
    <t>asociaciones territoriales indígenas que representan a comunidades indígenas</t>
  </si>
  <si>
    <t>Lider Ancestral</t>
  </si>
  <si>
    <t>Quilamapu</t>
  </si>
  <si>
    <t>Menakunum</t>
  </si>
  <si>
    <t>Millaray Pehue</t>
  </si>
  <si>
    <t>Los Caciques</t>
  </si>
  <si>
    <t>Com. Juan Lincopi</t>
  </si>
  <si>
    <t>Com. Francisco Ñanco</t>
  </si>
  <si>
    <t>Asoc. Fotun Mapu Lake</t>
  </si>
  <si>
    <t>Com. Llico</t>
  </si>
  <si>
    <t>Maquehua Lonco</t>
  </si>
  <si>
    <t>Com. Kuñul Terán</t>
  </si>
  <si>
    <t>Rayén Pangue</t>
  </si>
  <si>
    <t>Llakwapi Lafquén</t>
  </si>
  <si>
    <t>Francisco Millabur</t>
  </si>
  <si>
    <t>Biobío</t>
  </si>
  <si>
    <t>Alto Biobío</t>
  </si>
  <si>
    <t>Comunidad Trapa</t>
  </si>
  <si>
    <t>Comunidad Malla-Malla</t>
  </si>
  <si>
    <t>Comunidad Ralco Lepoy</t>
  </si>
  <si>
    <t>Comunidad Quepuca Ralco</t>
  </si>
  <si>
    <t>Comunidad Guallalí</t>
  </si>
  <si>
    <t>Comunidad El Barco</t>
  </si>
  <si>
    <t>Comunidad Cauñicú</t>
  </si>
  <si>
    <t>Comunidad Los Guindos</t>
  </si>
  <si>
    <t>Comunidad Cayaquí</t>
  </si>
  <si>
    <t>Comunidad Pitril</t>
  </si>
  <si>
    <t>Comunidad Butalelbun</t>
  </si>
  <si>
    <t>Municipios</t>
  </si>
  <si>
    <t>Representante Municipal, tema rurl</t>
  </si>
  <si>
    <t>Publico- Privada</t>
  </si>
  <si>
    <t>Pagina WEB</t>
  </si>
  <si>
    <t>REGION ARAUCANIA</t>
  </si>
  <si>
    <t>Malleco</t>
  </si>
  <si>
    <t xml:space="preserve">Lonquimay </t>
  </si>
  <si>
    <t>JJVV Piedra Blanca</t>
  </si>
  <si>
    <t>Junta de vecinos</t>
  </si>
  <si>
    <t>Fco Jouanne</t>
  </si>
  <si>
    <t>Lonquimay</t>
  </si>
  <si>
    <t>Comunidad Quin - Quen</t>
  </si>
  <si>
    <t>Comunidad Indígena</t>
  </si>
  <si>
    <t>Joaquin Meliñir artemeli@gmail.com</t>
  </si>
  <si>
    <t>x</t>
  </si>
  <si>
    <t>Comite Ranquil</t>
  </si>
  <si>
    <t>Agricola-Forestal</t>
  </si>
  <si>
    <t>Paulo Palma  paulopalmaburgos@gmail.com</t>
  </si>
  <si>
    <t>SE DESCONOCE</t>
  </si>
  <si>
    <t>JJVV Llanquen</t>
  </si>
  <si>
    <t>Paulo Palma</t>
  </si>
  <si>
    <t xml:space="preserve">AG Pehuenco </t>
  </si>
  <si>
    <t>Mesa Territorial, Junta de vigilancia Troyo</t>
  </si>
  <si>
    <t>no indígenas, pequeños agricultores campesinos</t>
  </si>
  <si>
    <t>Mesa Territorial de Troyo</t>
  </si>
  <si>
    <t>Mesa de Territorial de Pelehue</t>
  </si>
  <si>
    <t>JJVV de Contraco</t>
  </si>
  <si>
    <t>Puren</t>
  </si>
  <si>
    <t>Asoc. Indígenas de Puren</t>
  </si>
  <si>
    <t>Asociación  Indígena</t>
  </si>
  <si>
    <t>Humerto paillaeo pte asoc 66265579</t>
  </si>
  <si>
    <t>Los Sauces</t>
  </si>
  <si>
    <t>Unión de Com Indígenas de Los sauces</t>
  </si>
  <si>
    <t>SergioAncamilla Pte 87265637      Juan Pichun   Pte Union de Com Wenewen  79818027</t>
  </si>
  <si>
    <t>N0</t>
  </si>
  <si>
    <t>Victoria</t>
  </si>
  <si>
    <t>Asoc de Com Indigena Lonko Mariluan</t>
  </si>
  <si>
    <t>Luis Flores  74714134</t>
  </si>
  <si>
    <t>Cautin</t>
  </si>
  <si>
    <t>Temuco</t>
  </si>
  <si>
    <t>Union Nacional de  Agricultura Familiar UNAF</t>
  </si>
  <si>
    <t>Agricola, que agrupa a mapuches y pequeños propietarios</t>
  </si>
  <si>
    <t>Victor Hugo Painemal   93478493</t>
  </si>
  <si>
    <t>N. Imperial</t>
  </si>
  <si>
    <t>Asoc. Nehuentuleaiñ</t>
  </si>
  <si>
    <t>Asoc. Indígena que administra el Centro de Medicina Mapuche Lahuentugun de Nueva Imperial</t>
  </si>
  <si>
    <t xml:space="preserve">Leila Freile   92802861   leylafrei@gmail.com   Doraliza Millalen  dorismillalen13@gmail.com
 </t>
  </si>
  <si>
    <t>regional</t>
  </si>
  <si>
    <t>Curarrehue</t>
  </si>
  <si>
    <t>asociación gremial productores agrícolas y forestales de Curarrehue</t>
  </si>
  <si>
    <t>comité agrícola-forestal</t>
  </si>
  <si>
    <t>Adrian Burdiles Concejal</t>
  </si>
  <si>
    <t>cooperativa de la madera y trasportes Ngen</t>
  </si>
  <si>
    <t>cooperativa de trabajo</t>
  </si>
  <si>
    <t>consultar Luis fica</t>
  </si>
  <si>
    <t>Mesa Indígena de Curarrehue</t>
  </si>
  <si>
    <t>Agrupación  Indígena</t>
  </si>
  <si>
    <t>Asociacion Pro Certificacion Forestal Mawidakom</t>
  </si>
  <si>
    <t>Asociación de propietarios pro-certificación FSC</t>
  </si>
  <si>
    <t>LA persona a cargo era jose gonzalez de PDTI de Curarrehue o la Sra. Mónica Sabugal, de ella no tengo el telefono. Jose gonzaález (994346260) correo jfgc.forestal@gmail.com</t>
  </si>
  <si>
    <t>Melipeuco</t>
  </si>
  <si>
    <t>C.I.  Melivilu melirayen</t>
  </si>
  <si>
    <t>Aprobosque</t>
  </si>
  <si>
    <t>Asociación gremial de dueños de bosque</t>
  </si>
  <si>
    <t>jkoster@bosquesnalcahue.cl</t>
  </si>
  <si>
    <t>Angol</t>
  </si>
  <si>
    <t>Red Territorial de Nahuelbuta</t>
  </si>
  <si>
    <t>Das</t>
  </si>
  <si>
    <t>Asoc. Silva Henriquez</t>
  </si>
  <si>
    <t>DAS</t>
  </si>
  <si>
    <t>Pto Saavedra</t>
  </si>
  <si>
    <t>mesa de trabajo y planificación comunal de Puerto Saavedra (7 asociaciones representantes de las comunidades de puerto Saavedra)</t>
  </si>
  <si>
    <t>Jose Navarrete</t>
  </si>
  <si>
    <t>Carahue</t>
  </si>
  <si>
    <t>comité de pequeños campesinos de alto yupehue</t>
  </si>
  <si>
    <t>DAS/Rodigo Marin</t>
  </si>
  <si>
    <t>comité de pequeños campesinos de los laureles</t>
  </si>
  <si>
    <t>DAS/Rodrigo Marin</t>
  </si>
  <si>
    <t>comité de pequeños campesinos de rinconada los laureles</t>
  </si>
  <si>
    <t>Villarrica</t>
  </si>
  <si>
    <t xml:space="preserve"> Ética en los Bosques</t>
  </si>
  <si>
    <t>Es una organización no gubernamental Chile promoviendo la conservación del bosque nativo y las buenas prácticas productivas.</t>
  </si>
  <si>
    <t>-</t>
  </si>
  <si>
    <t>CUNCO</t>
  </si>
  <si>
    <t>Comunidades de Quecherehue</t>
  </si>
  <si>
    <t>Padre las Casas</t>
  </si>
  <si>
    <t>Comunidades de Roble Huacho.</t>
  </si>
  <si>
    <t>Comunidad Indígena Felipe Ponulef</t>
  </si>
  <si>
    <t>TEMUCO</t>
  </si>
  <si>
    <t>Comunidad Indígena Andres Huenchul</t>
  </si>
  <si>
    <t>Red de Pequeños Propietarios del Bosque Nativo</t>
  </si>
  <si>
    <t>Pte Gabriel Perez F:98969819</t>
  </si>
  <si>
    <t>Sistema Nacional de Certificación de Leña (SNCL)</t>
  </si>
  <si>
    <t>Es una organización no gubernamental</t>
  </si>
  <si>
    <t>ronypantoja@lena.cl</t>
  </si>
  <si>
    <t xml:space="preserve">Washington Alvarado  wservet@hotmail.com </t>
  </si>
  <si>
    <t>Mesa Forestal Curacautín</t>
  </si>
  <si>
    <t>Observatorio Ciudadano</t>
  </si>
  <si>
    <t>Jose Aylwin jaylwin@observatorio.cl   94440502</t>
  </si>
  <si>
    <t xml:space="preserve"> Viviana Rivero Curihuinca  7-9427808 / 45-224861 palomavivi@yahoo.es </t>
  </si>
  <si>
    <t>Fundación Instituto Indígena</t>
  </si>
  <si>
    <t>AIFBN</t>
  </si>
  <si>
    <t>Fundación TERRAM</t>
  </si>
  <si>
    <t>Organización civil</t>
  </si>
  <si>
    <t>Fundación FORECOS</t>
  </si>
  <si>
    <t>Entidad de Derecho privado</t>
  </si>
  <si>
    <t>AD MAPU</t>
  </si>
  <si>
    <t>Universidad Catolica</t>
  </si>
  <si>
    <t>Celso Navarro  cnavarro@uct.cl 96558901</t>
  </si>
  <si>
    <t>Academicos</t>
  </si>
  <si>
    <t>Universidad de la Frontera</t>
  </si>
  <si>
    <t>Zoia Neira  zoia.neira@ufrontera.cl   Sandra Parra   sandrag_parra@yahoo.es</t>
  </si>
  <si>
    <t>CORMA</t>
  </si>
  <si>
    <t>SOFO</t>
  </si>
  <si>
    <t>sofo@sofo.cl</t>
  </si>
  <si>
    <t>Profesionales CONAF (jefes de Area, Provinciales, Jefes depto)</t>
  </si>
  <si>
    <t>institucional</t>
  </si>
  <si>
    <t>Extensionistas CONADI</t>
  </si>
  <si>
    <t>Rolando Villa</t>
  </si>
  <si>
    <t>Mesa de la Mujer Rural de INDAP</t>
  </si>
  <si>
    <t>Organización de pequeños propietarios</t>
  </si>
  <si>
    <t>Ruth Troncos ruthelen15@gmail.com   88090511 secre     Edith Cumiquir  cumiquir@gmail.com   90454241   pte (curarrehue)</t>
  </si>
  <si>
    <t>Análisis de participación de actores, REGION DE LOS RIOS</t>
  </si>
  <si>
    <t>N- actores por sector</t>
  </si>
  <si>
    <t>Representatividad territorial</t>
  </si>
  <si>
    <t>¿Participó en Reuniones y/o talleres de información y capacitación</t>
  </si>
  <si>
    <t xml:space="preserve">¿Participó en la construcción del R-PP? </t>
  </si>
  <si>
    <t>¿Tiene plataforma de participación propia? Descríbala.</t>
  </si>
  <si>
    <t>si no tiene plataforma de participación propia ¿cómo participará en el proceso de diseño de la ENBCC?</t>
  </si>
  <si>
    <t>Representatividad institución (número personas-traspasos</t>
  </si>
  <si>
    <t>Total N° de personas</t>
  </si>
  <si>
    <t xml:space="preserve">Gabinete Regional de los Servicios del AGRO (Seremia, Indap, Sag) </t>
  </si>
  <si>
    <t>El gabinete del agro está constituido por los representantes del ministerio en la región</t>
  </si>
  <si>
    <t>Institución de gobierno</t>
  </si>
  <si>
    <t>0 - 90</t>
  </si>
  <si>
    <t>Otros Servicios Públicos (Medioambiente, Conadi)</t>
  </si>
  <si>
    <t xml:space="preserve">Servicios que no corresponden al sector agrícola, pero sí están relacionados con el tema </t>
  </si>
  <si>
    <t>Valdivia</t>
  </si>
  <si>
    <t>Comunales</t>
  </si>
  <si>
    <t>Asoc. Futa Koyagtün Koz Koz Mapu</t>
  </si>
  <si>
    <t>Indígena</t>
  </si>
  <si>
    <t>Principal referente regional mapuche y con importante asociatividad. Poseen superficies significativas de tierras.</t>
  </si>
  <si>
    <t>Sí, Plat 1</t>
  </si>
  <si>
    <t>Bosque Modelo Panguipulli</t>
  </si>
  <si>
    <t>Asociación Territorial</t>
  </si>
  <si>
    <t>Importante Asociación que promueve la conservación, el uso y el manejo sustentable del Ecosistema Forestal de la comuna más extensa de la Región</t>
  </si>
  <si>
    <t>Municipio, pequeños propietarios,comunidades indígenas</t>
  </si>
  <si>
    <t>Fundación Huilo Huilo</t>
  </si>
  <si>
    <t>Protege y recupera el bosque húmedo templado, integrando a las comunidades aledañas.</t>
  </si>
  <si>
    <t>Empresarios Turísticos</t>
  </si>
  <si>
    <t>Del Ranco</t>
  </si>
  <si>
    <t>Trawun Lawentufe</t>
  </si>
  <si>
    <t>Asociación Indígena</t>
  </si>
  <si>
    <t>Importante como representante de comunidades indígenas de la comuna de Río Bueno, Provincia del Ranco</t>
  </si>
  <si>
    <t>Cunco Mocun</t>
  </si>
  <si>
    <t>Representante de comunidades indígenas de la comuna de La Unión, Provincia del Ranco</t>
  </si>
  <si>
    <t>Marriamo</t>
  </si>
  <si>
    <t>Representante de comunidades indígenas de la comuna de Río Bueno, Provincia del Ranco</t>
  </si>
  <si>
    <t>CUPAI HUAPI</t>
  </si>
  <si>
    <t>Representante de comunidades indígenas de la comuna de Futrono, Provincia del Ranco</t>
  </si>
  <si>
    <t>Universidad Austral, Fac.Cs.Forestales</t>
  </si>
  <si>
    <t>Principal Centro Académico Regional</t>
  </si>
  <si>
    <t>Sí, Plat 2</t>
  </si>
  <si>
    <t>Universidad Austral, CEAM</t>
  </si>
  <si>
    <t>Centro de Estudios Ambientales de la Universidad</t>
  </si>
  <si>
    <t>No (*)</t>
  </si>
  <si>
    <t>Universidad Austral, Fac.Economía</t>
  </si>
  <si>
    <t xml:space="preserve">Esta Facultad ha trabajado en el tema </t>
  </si>
  <si>
    <t>Agrupación de Ing.For. Por el Bosque Nativo</t>
  </si>
  <si>
    <t>Esta entidad ha tenido una dedicación preferente al tema, desde sus inicios</t>
  </si>
  <si>
    <t>ONG y profesionales</t>
  </si>
  <si>
    <t>Sí, Plat 3</t>
  </si>
  <si>
    <t>TNC</t>
  </si>
  <si>
    <t>Importante porque administra la principal Reserva Privada de la región</t>
  </si>
  <si>
    <t xml:space="preserve">ONG </t>
  </si>
  <si>
    <t>WWF</t>
  </si>
  <si>
    <t>Importante por su rol en este tema a nivel regional y mundial</t>
  </si>
  <si>
    <t>Sí (**)</t>
  </si>
  <si>
    <t>Sí, Plat 4</t>
  </si>
  <si>
    <t>COCEL Los Ríos</t>
  </si>
  <si>
    <t>Entidad Certificadora</t>
  </si>
  <si>
    <t>Actor relevante en el mercado de la leña y forestal en general</t>
  </si>
  <si>
    <t>Sí, Plat 5</t>
  </si>
  <si>
    <t>Agrupa a medianos y grandes propietarios de bosques nativos</t>
  </si>
  <si>
    <t>Medianos y grandes propietarios</t>
  </si>
  <si>
    <t>0 -160</t>
  </si>
  <si>
    <t>AG Combustibles Sólidos de Madera de la Región de Los Ríos</t>
  </si>
  <si>
    <t>Agrupa a comerciantes de leña certificada</t>
  </si>
  <si>
    <t>Principales comerciantes de leña certificada</t>
  </si>
  <si>
    <t>Corporación de Desarrollo Productivo de Los Ríos</t>
  </si>
  <si>
    <t>Entidad del Gobierno Regional</t>
  </si>
  <si>
    <t>Da apoyos específicos al Gobierno Regional</t>
  </si>
  <si>
    <t>Colegio de Ing.Forestales, Capítulo Los Ríos</t>
  </si>
  <si>
    <t>Los profesionales Ing. Forestales es importante que participen</t>
  </si>
  <si>
    <t>Ingenieros Forestales</t>
  </si>
  <si>
    <t>Sí, Plat 6</t>
  </si>
  <si>
    <t>Pymemad Los Ríos</t>
  </si>
  <si>
    <t xml:space="preserve">Agrupa a la pequeña y mediana industria forestal </t>
  </si>
  <si>
    <t>Empresarios Madereros</t>
  </si>
  <si>
    <t>Infor</t>
  </si>
  <si>
    <t>Instituto de Investigación</t>
  </si>
  <si>
    <t>Instituto de investigación forestal, con equipo especializado en Cambio Climático</t>
  </si>
  <si>
    <t>Sí, Plat 7</t>
  </si>
  <si>
    <t>Corma Los Ríos y Los Lagos</t>
  </si>
  <si>
    <t xml:space="preserve">Agrupa a empresarios forestales, especialmente de grandes y medianas plantaciones </t>
  </si>
  <si>
    <t>Empresas Forestales</t>
  </si>
  <si>
    <t>Sí, Plat 8</t>
  </si>
  <si>
    <t>Valdivia/Ranco</t>
  </si>
  <si>
    <t>Profesionales de Conaf</t>
  </si>
  <si>
    <t>Aprovechar la experiencia de los profesionales de Conaf</t>
  </si>
  <si>
    <t>Profesionales Públicos</t>
  </si>
  <si>
    <t>0 - 110</t>
  </si>
  <si>
    <t>Extensionistas de Conaf</t>
  </si>
  <si>
    <t>Aprovechar la experiencia de profesionales asociados a Conaf</t>
  </si>
  <si>
    <t>Profesionales Forestales</t>
  </si>
  <si>
    <t>0-120</t>
  </si>
  <si>
    <t>Mesa Forestal ("Mesa Bosques y Madera")</t>
  </si>
  <si>
    <t>Entidad Público-Privada que promueve el sector forestal regional</t>
  </si>
  <si>
    <t>Entidades Forestales</t>
  </si>
  <si>
    <t>Sí (*)</t>
  </si>
  <si>
    <t>Sí, Plat 9</t>
  </si>
  <si>
    <t>Diario Austral de Los Ríos</t>
  </si>
  <si>
    <t xml:space="preserve">Empresa </t>
  </si>
  <si>
    <t>Actor clave en las comunicaciones regionales</t>
  </si>
  <si>
    <t>Medios Comunicación</t>
  </si>
  <si>
    <t>Forestal Arauco</t>
  </si>
  <si>
    <t>Principal propietario de plantaciones de la región</t>
  </si>
  <si>
    <t>A la empresa</t>
  </si>
  <si>
    <t>Forestal Tornagaleones/MASISA</t>
  </si>
  <si>
    <t>Gran propietario de plantaciones y bosque nativo</t>
  </si>
  <si>
    <t>Forestal Anchile</t>
  </si>
  <si>
    <t>Asoc. De Municipios</t>
  </si>
  <si>
    <t>Agrupa a las 12 comunas de la región</t>
  </si>
  <si>
    <t>Gobiernos comunales</t>
  </si>
  <si>
    <t>Sí, Plat 10</t>
  </si>
  <si>
    <t>0 - 120</t>
  </si>
  <si>
    <t>Regional/Comunal</t>
  </si>
  <si>
    <t>CAR / CADA</t>
  </si>
  <si>
    <t>Agrupa a pequeños propietarios de INDAP, a nivel regional (CAR) y de Áreas (CADA)</t>
  </si>
  <si>
    <t>Pequeños propietarios agrícolas</t>
  </si>
  <si>
    <t>Sí, Plat 11</t>
  </si>
  <si>
    <t>0 - 160</t>
  </si>
  <si>
    <t>Pequeños propietarios apoyados por CONAF</t>
  </si>
  <si>
    <t xml:space="preserve">Pequeños propietarios con bosques </t>
  </si>
  <si>
    <t>Pequeños propietarios forestales</t>
  </si>
  <si>
    <t>SAVAL</t>
  </si>
  <si>
    <t>Agrupa a medianos y grandes propietarios agrícolas</t>
  </si>
  <si>
    <t>Medianos y grandes propietarios agrícolas</t>
  </si>
  <si>
    <t>Sí, Plat 12</t>
  </si>
  <si>
    <t>Radioemisoras: Pilmaiquén y Bío-Bío</t>
  </si>
  <si>
    <t>Medios de comunicación con buena llegada al mundo rural</t>
  </si>
  <si>
    <t>(*) El representante estuvo en una capacitación por otra entidad</t>
  </si>
  <si>
    <t>(**) La participación fue a nivel nacional</t>
  </si>
  <si>
    <t>EW 05.09.13</t>
  </si>
  <si>
    <t>N° de personas por grupo Grupos de interés</t>
  </si>
  <si>
    <t>Instancia de Coordinación entre Servicios del Agro</t>
  </si>
  <si>
    <t>Instancia Regional de coordinación de los Servicios del AGRO; SEREMI + Directores Regionales CONAF, SAG e INDAP</t>
  </si>
  <si>
    <t xml:space="preserve">Si </t>
  </si>
  <si>
    <t xml:space="preserve">Coyhaique </t>
  </si>
  <si>
    <t>Leñeros de Aysén</t>
  </si>
  <si>
    <t xml:space="preserve">  productores de leña de la Región </t>
  </si>
  <si>
    <t xml:space="preserve"> Organización de  productores de leña de la Región, mediante la cual se generan las demanda al sector público </t>
  </si>
  <si>
    <t xml:space="preserve">Existe en ejecución proyecto FNDR "Transferencia técnica en manejo de bosque nativo como eje productivo en la Región de Aysén, la mayoría de sus integrantes son dueños de bosques </t>
  </si>
  <si>
    <t xml:space="preserve">Extensionista Programa Bosque Nativo </t>
  </si>
  <si>
    <t xml:space="preserve">Profesionales </t>
  </si>
  <si>
    <t>7 extensionistas, Sus actividades son en relación a la elaboración de Planes de Manejo Bosque nativo y asistencia técnica, en su mayoría a propietarios ganadores de concurso de la Ley 20283</t>
  </si>
  <si>
    <t xml:space="preserve">Agrupación de Ingenieros forestales por el Bosque Nativo capítulo Patagonia </t>
  </si>
  <si>
    <t xml:space="preserve">Agrupación de Profesionales </t>
  </si>
  <si>
    <t xml:space="preserve">Agrupación de ingenieros forestales de la Región, forman una instancia de opinión dentro del ámbito forestal  </t>
  </si>
  <si>
    <t xml:space="preserve">Ingenieros forestales de la Región, </t>
  </si>
  <si>
    <t>Arfoaysén</t>
  </si>
  <si>
    <t xml:space="preserve">Agrupación de empresarios </t>
  </si>
  <si>
    <t xml:space="preserve">Agrupación de empresarios Forestales mediante la cual dan a conocer su opinión </t>
  </si>
  <si>
    <t xml:space="preserve">Agrupación de empresarios Forestales </t>
  </si>
  <si>
    <t>AG de productores de Maderas de la Patagonia y sus Derivados</t>
  </si>
  <si>
    <t xml:space="preserve">Agrupación de Productores  </t>
  </si>
  <si>
    <t>productores de Maderas agrupados para realizar demandas al sector público</t>
  </si>
  <si>
    <t xml:space="preserve">Agrupación de productores de Madera </t>
  </si>
  <si>
    <t>Coyhaique</t>
  </si>
  <si>
    <t xml:space="preserve"> Red regional de leña </t>
  </si>
  <si>
    <t xml:space="preserve">Agrupación de Productores de Leña </t>
  </si>
  <si>
    <t>productores de Leña Certificados agrupados para realizar demandas al sector público</t>
  </si>
  <si>
    <t xml:space="preserve">agrupación de leñeros no certificados </t>
  </si>
  <si>
    <t>Leña certificada</t>
  </si>
  <si>
    <t>productores de Leña agrupados para realizar demandas al sector público</t>
  </si>
  <si>
    <t xml:space="preserve">Agrupación de leñeros certificados  </t>
  </si>
  <si>
    <t>Aysén</t>
  </si>
  <si>
    <t>Asociación Gremial Campesina Patagonia Húmeda Siempre Verde</t>
  </si>
  <si>
    <t xml:space="preserve">Asociación de Pequeños Propietarios </t>
  </si>
  <si>
    <t>agrupación de Pequeños Propietarios de Aysén Participantes de la mesa social de Aysén</t>
  </si>
  <si>
    <t>agrupación de Pequeños Propietarios de Aysén</t>
  </si>
  <si>
    <t>Asociación Gremial Leñeros de Puerto Aysén</t>
  </si>
  <si>
    <t>Agrupación de leñeros no certificados de Puerto Aysén</t>
  </si>
  <si>
    <t>agrupación de leñeros no certificados de Puerto Aysén</t>
  </si>
  <si>
    <t>FAGA</t>
  </si>
  <si>
    <t xml:space="preserve">Asociación de  Propietarios </t>
  </si>
  <si>
    <t>Productores de Leña de Pto Aysén agrupados para realizar demandas al sector público</t>
  </si>
  <si>
    <t>Federación Agrícola y  Ganaderos de Aysén</t>
  </si>
  <si>
    <t>Ogana</t>
  </si>
  <si>
    <t xml:space="preserve">Agrupación de ganaderos y medianos propietarios. Participan en mesas regionales opinando sobre las políticas del sector </t>
  </si>
  <si>
    <t xml:space="preserve">Agrupación de Ganaderos </t>
  </si>
  <si>
    <t xml:space="preserve">Ong de defensa de la Flora y Fauna regional </t>
  </si>
  <si>
    <t xml:space="preserve">Agrupación de Ambientalista en defensa de la flora y fauna </t>
  </si>
  <si>
    <t xml:space="preserve">Patagonia Sur </t>
  </si>
  <si>
    <t xml:space="preserve">Es una Fundación </t>
  </si>
  <si>
    <t xml:space="preserve">Fundación que promueve la reforestación de la Patagonia </t>
  </si>
  <si>
    <t xml:space="preserve">AG Mujeres  Rurales </t>
  </si>
  <si>
    <t>Asociación gremial de mujeres campesinas</t>
  </si>
  <si>
    <t>Organiza y promueve el desarrollo de las mujeres rurales</t>
  </si>
  <si>
    <t>Mujeres Rurales de la Región de Aysén</t>
  </si>
  <si>
    <t xml:space="preserve">Diario Divisadero </t>
  </si>
  <si>
    <t xml:space="preserve">Radio Santa maría </t>
  </si>
  <si>
    <t xml:space="preserve">NOTA: No existen comunidades Indígenas asociadas a Bosque </t>
  </si>
  <si>
    <t>REGION AYSEN</t>
  </si>
  <si>
    <t>REGION MAGALLANES</t>
  </si>
  <si>
    <t>¿Tiene plataforma de participación propia? Descríbala.    *</t>
  </si>
  <si>
    <t>Gabinete Regional de los Servicios del AGRO  (SEREMI AGRO; SAG, Indap, INIA)</t>
  </si>
  <si>
    <t>El gabinete del agro esta constituido por los representantes del ministerio en la región</t>
  </si>
  <si>
    <t>Si, plat. 9</t>
  </si>
  <si>
    <t>Jefe del departamento de gestión y ordenamiento territorial del gobierno regional</t>
  </si>
  <si>
    <t>Representa al Intendente en materias técnicas de ordenamiento territorial</t>
  </si>
  <si>
    <t>Alcaldes de las 10 comunas regionales</t>
  </si>
  <si>
    <t>Los alcaldes representan a las personas que habitan una comuna determinada</t>
  </si>
  <si>
    <t>de 0 a 400 km</t>
  </si>
  <si>
    <t>Autoridades de Servicios vinculados al tema ( CONADI,  BBNN, MOP, corfo, Cuerpo militar del Trabajo, Armada, gobernación de la provincia Antártica Chilena)</t>
  </si>
  <si>
    <t xml:space="preserve">Se invitan a los jefes de servicios locales vinculadas a la materia de interés o sus representantes técnicos </t>
  </si>
  <si>
    <t>Ultima Esperanza</t>
  </si>
  <si>
    <t>Comunidad Indígena Kawésqar (2 sedes)</t>
  </si>
  <si>
    <t>Máxima autoridad que representa dicha comunidad</t>
  </si>
  <si>
    <t>Si, plat. 7</t>
  </si>
  <si>
    <t>Antártica Chilena</t>
  </si>
  <si>
    <t>Comunidad Indígena Yagan de Bahía Mejillones</t>
  </si>
  <si>
    <t>Máxima autoridad que representa dicha agrupación</t>
  </si>
  <si>
    <t>512 avión</t>
  </si>
  <si>
    <t>Asociación  Indígena Huilliche Mapuche</t>
  </si>
  <si>
    <t>513 avión</t>
  </si>
  <si>
    <t xml:space="preserve">Cooperativa agroforestal los coigües  </t>
  </si>
  <si>
    <t>Cooperativa</t>
  </si>
  <si>
    <t>Representante de la cooperativa</t>
  </si>
  <si>
    <t>Leñeros</t>
  </si>
  <si>
    <t>Magallanes</t>
  </si>
  <si>
    <t>ASOGAMA Asociación Gremial de Ganaderos de Magallanes</t>
  </si>
  <si>
    <t>Representante de la asociación</t>
  </si>
  <si>
    <t>Si, plat. 2 y 1</t>
  </si>
  <si>
    <t>Asociación de amigos del Bosque (organización funcional comunal)</t>
  </si>
  <si>
    <t>Tierra del Fuego</t>
  </si>
  <si>
    <t>Asociación de ganaderos de Tierra del Fuego</t>
  </si>
  <si>
    <t>Medianos propietarios de Tierra del Fuego</t>
  </si>
  <si>
    <t>Si, plat. 1</t>
  </si>
  <si>
    <t>40 requiere avión o barcaza</t>
  </si>
  <si>
    <t>Ultima esperanza</t>
  </si>
  <si>
    <t>Cipreceros de Ultima Esperanza</t>
  </si>
  <si>
    <t xml:space="preserve">Recolectores de ciprés en los canales </t>
  </si>
  <si>
    <t>AFORMA asociación de Forestales de Magallanes</t>
  </si>
  <si>
    <t>Asociación de actores vinculados al bosque</t>
  </si>
  <si>
    <t>Última Esperanza</t>
  </si>
  <si>
    <t>Agrupación de Bosques de Ultima Esperanza, reúne a los propietarios de pequeños aserraderos de UE</t>
  </si>
  <si>
    <t>Mina Invierno, empresa que corta y compensa con plantaciones</t>
  </si>
  <si>
    <t>Encargado del área ambiental de la empresa</t>
  </si>
  <si>
    <t>Geopark, empresa que corta y compensa con plantaciones</t>
  </si>
  <si>
    <t>Empresa Petrolera</t>
  </si>
  <si>
    <t>Enap, empresa que corta y compensa con plantaciones</t>
  </si>
  <si>
    <t>Salfa, empresa constructora con bosques propios</t>
  </si>
  <si>
    <t>Fundación AMA Torres del paine</t>
  </si>
  <si>
    <t>Representante de la Fundación</t>
  </si>
  <si>
    <t>Parque etnobotánica OMORA</t>
  </si>
  <si>
    <t>511 avión</t>
  </si>
  <si>
    <t>Tierra de Fuego</t>
  </si>
  <si>
    <r>
      <t>Wildlife Conservation Society</t>
    </r>
    <r>
      <rPr>
        <sz val="8"/>
        <color indexed="63"/>
        <rFont val="Arial"/>
        <family val="2"/>
      </rPr>
      <t xml:space="preserve">  (WCS</t>
    </r>
  </si>
  <si>
    <t>Representante sede Punta Arenas  de la ONG</t>
  </si>
  <si>
    <t>Fundación Yendegaia</t>
  </si>
  <si>
    <t>CERE, Centro de energías renovables</t>
  </si>
  <si>
    <t>Centro de investigación</t>
  </si>
  <si>
    <t>Representante del centro o encargado del área temática correspondiente</t>
  </si>
  <si>
    <t>Universidad de Magallanes</t>
  </si>
  <si>
    <t>Director escuela agropecuaria</t>
  </si>
  <si>
    <t>Consultora Dickson (ambiental)</t>
  </si>
  <si>
    <t>Consultores</t>
  </si>
  <si>
    <t>Dueño de la consultora</t>
  </si>
  <si>
    <t>Consultora Guineo Garay (ambiental)</t>
  </si>
  <si>
    <t>Ruydo ltda. Consultora Forestal</t>
  </si>
  <si>
    <t>Dueños de la consultora</t>
  </si>
  <si>
    <t>Empresa Forestal Monte Alto</t>
  </si>
  <si>
    <t>Empresa Forestal</t>
  </si>
  <si>
    <t>Representante del área técnica de la empresa</t>
  </si>
  <si>
    <t>Prop. Aserradero y predio forestal</t>
  </si>
  <si>
    <t>Empresa Forestal Russfin</t>
  </si>
  <si>
    <t>Empresa Forestal Maderas San Vicente</t>
  </si>
  <si>
    <t>Erica Pérez</t>
  </si>
  <si>
    <t>Propietario Forestal</t>
  </si>
  <si>
    <t>Propietaria/ Usuaria frecuente</t>
  </si>
  <si>
    <t>Jaime Sánchez</t>
  </si>
  <si>
    <t>Jorge Radich</t>
  </si>
  <si>
    <t>Marianella  mella</t>
  </si>
  <si>
    <t>John Gibbons</t>
  </si>
  <si>
    <t>Ernesto Helmer</t>
  </si>
  <si>
    <t>Juan Carlos Kusmanic</t>
  </si>
  <si>
    <t>Marcos Seguich</t>
  </si>
  <si>
    <t>Margarita Yutronich</t>
  </si>
  <si>
    <t>Vesna Goic</t>
  </si>
  <si>
    <t>Francisco Anibalovic</t>
  </si>
  <si>
    <t>Francisco Ojeda</t>
  </si>
  <si>
    <t>Estancia Cameron (Carlos Larraín)</t>
  </si>
  <si>
    <t>Manuel Navarro</t>
  </si>
  <si>
    <t>Peq. Prop</t>
  </si>
  <si>
    <t>Laura Navarro</t>
  </si>
  <si>
    <t>Junta de vecinos Dorotea</t>
  </si>
  <si>
    <t>Representante de agrupación de peq. Propietarios</t>
  </si>
  <si>
    <t>Junta de vecinos de agua Fresca</t>
  </si>
  <si>
    <t>Cooperativa Cacique Mulato /Laguna Blanca</t>
  </si>
  <si>
    <t>Pedro Torres Oyarzo</t>
  </si>
  <si>
    <t>Leñero</t>
  </si>
  <si>
    <t>Comerciante</t>
  </si>
  <si>
    <t>Luis Ilnao</t>
  </si>
  <si>
    <t>Roberto Poduje</t>
  </si>
  <si>
    <t>Meliton Navarro</t>
  </si>
  <si>
    <t>La Prensa Austral</t>
  </si>
  <si>
    <t>Medio de comunicación</t>
  </si>
  <si>
    <t>Diario El Pingüino</t>
  </si>
  <si>
    <t>ITV Patagonia</t>
  </si>
  <si>
    <t>TV Red</t>
  </si>
  <si>
    <t>Radio Polar</t>
  </si>
  <si>
    <t>Radio Tierra del Fuego</t>
  </si>
  <si>
    <t>40 avión</t>
  </si>
  <si>
    <t>Radio Natales</t>
  </si>
  <si>
    <t>Si bien se muestra que algunos componentes del mapa de actores cuentan con una plataforma, en general esta plataforma no seria lo suficientemente fuerte como para recoger la opinión del componente en si</t>
  </si>
  <si>
    <t>XV REGION ARICA PARINACOTA</t>
  </si>
  <si>
    <t>REGION ARICA PARINACOTA</t>
  </si>
  <si>
    <t>N- DE ACTORES POR SECTOR</t>
  </si>
  <si>
    <t>Arica y Parinacota</t>
  </si>
  <si>
    <t>Institucional. Corresponde a las autoridades regionales y servicios del agro y medio ambiente.</t>
  </si>
  <si>
    <t>Instancia Regional de coordinación de los Servicios del AGRO; SEREMI + Directores Regionales CONAF, SAG, INDAP,INIA y CNR</t>
  </si>
  <si>
    <t xml:space="preserve">Empresas Regionales con compromisos Ambientales </t>
  </si>
  <si>
    <t xml:space="preserve">Empresas Regionales que han suscrito convenios con CONAF para desarrollo de tematicas como forestación con especies nativas, conservación de biodiversidad, arborización, etc,. </t>
  </si>
  <si>
    <t>Participación con información de sus experiencias y potencial aporte financiero.</t>
  </si>
  <si>
    <t>Propietarios de terreno al interior de ASP regionales</t>
  </si>
  <si>
    <t>Indigenas familias aymaras propietarias insertas en ASP de la Región</t>
  </si>
  <si>
    <t>Posibles usuarios de los proyectos y programas que se desarrollen en el marco de esta iniciativa. Son propietarios de terrenos con bosques de queñoas, con suelos sucepctibles a enrequecimiento y forestación. Además de zonas de bofedal que requieren manejo y recuperación.</t>
  </si>
  <si>
    <t>Consejo Consultivo Parque Nacional Lauca</t>
  </si>
  <si>
    <t>Indigenas familias aymaras propietarias insertas en el Parque Lauca</t>
  </si>
  <si>
    <t>Es la instancia de participación de los propietarios aymaras al interior del Parque Nacional Lauca, agrupando a mas de 11 sucesiones con representantes por familia</t>
  </si>
  <si>
    <t>Idem que el anterior, sin embargo orientado a los terrenos afectados como ASP en la región.</t>
  </si>
  <si>
    <t>Consejo Consultivo Reserva Nacional Las Vicuñas y Monumento Natural Salar de Surire</t>
  </si>
  <si>
    <t>Idem anterior</t>
  </si>
  <si>
    <t>poblado</t>
  </si>
  <si>
    <t>Comunidad Indígena de Parinacota</t>
  </si>
  <si>
    <t>Participac como usuarios comunitarios de los programas que se desprendan de esta iniciativa.</t>
  </si>
  <si>
    <t>Comunidad Indígena de Chucuyo</t>
  </si>
  <si>
    <t>caserío</t>
  </si>
  <si>
    <t>Comunidad Indígena de Parinacota Cruzani</t>
  </si>
  <si>
    <t>Comunidad Indígena de Chungara</t>
  </si>
  <si>
    <t>Comunidad Indígena de Guallatire</t>
  </si>
  <si>
    <t>Comunidad Indígena de Piasalla</t>
  </si>
  <si>
    <t>Junta de Vecinos de Parinacota</t>
  </si>
  <si>
    <t>Social comunitaria</t>
  </si>
  <si>
    <t>Junta de Vecinos de Guallatire</t>
  </si>
  <si>
    <t xml:space="preserve">Arica </t>
  </si>
  <si>
    <t>ASOAGRO</t>
  </si>
  <si>
    <t>Organización gremial que agrupa a productores agrícolas y comerciantes</t>
  </si>
  <si>
    <t>Potencial participación como usuarios para el uso de buenas practicas agricolas en el manejo de tierras y en los programas de arborización campesina.</t>
  </si>
  <si>
    <t>agricultores y comerciantes</t>
  </si>
  <si>
    <t>Asociación de Touroperadores</t>
  </si>
  <si>
    <t>Privados</t>
  </si>
  <si>
    <t>Organización de empresas tour operadores de la región</t>
  </si>
  <si>
    <t>Potencial participación en la difusión y compromiso de buenas practicas en el ámbito turistica regional que disminuya la huella de carbono de las actividades turisticas realizadas.</t>
  </si>
  <si>
    <t>Empresas turismo</t>
  </si>
  <si>
    <t>Organización de mujeres</t>
  </si>
  <si>
    <t>Participación como potenciales usuarios</t>
  </si>
  <si>
    <t>Pequeñas agricultoras</t>
  </si>
  <si>
    <t>Arica y Parinacota y Tarapacá</t>
  </si>
  <si>
    <t>Extra Regional</t>
  </si>
  <si>
    <t>Centro de Investigaciones del Hombre en el Desierto (CIHDE</t>
  </si>
  <si>
    <t>El año 2001 se crea el Centro de Investigación del Hombre en el Desierto (CIHDE), con la participación de la Universidad de Tarapacá de Arica y la Univerversidad Arturo Prat de Iquique. El objetivo fue crear un núcleo regional permanente de investigación científica y tecnológica de alto nivel en Biología y Antropología.</t>
  </si>
  <si>
    <t>"El Centro de Investigaciones del Hombre en el Desierto (CIHDE) es una entidad sin fines de lucro, vinculada a la Universidad de Tarapacá y Gobierno Regional de Arica y Parinacota, dedicada a la investigación científica, tecnológica y transferencia de conocimientos referidos a recursos patrimoniales y naturales; temáticas relevantes para el desarrollo estratégico regional, considerando las condiciones de extrema aridez que caracteriza el paisaje y la vida en la Región, poniendo a disposición recursos humanos altamente calificados, con miras a aportar al desarrollo cultural de la Humanidad, desde una perspectiva regional</t>
  </si>
  <si>
    <t>Aporte en la investigación o como proveedores de asistencias técnicas.</t>
  </si>
  <si>
    <t>Extraregional</t>
  </si>
  <si>
    <t>Arica</t>
  </si>
  <si>
    <t>Borde Río</t>
  </si>
  <si>
    <t>Sociedad Civil</t>
  </si>
  <si>
    <t>ONG dedicada a crear conciencia en la comunidad sobre el cuidado del medio ambiente y conservacion de la biodiversidad</t>
  </si>
  <si>
    <t>sociedad civil organizada</t>
  </si>
  <si>
    <t>Diario la Estrella</t>
  </si>
  <si>
    <t>Diario Regional</t>
  </si>
  <si>
    <t>Difusión concertada del proyevto cmbio climatico</t>
  </si>
  <si>
    <t xml:space="preserve">empresa privada </t>
  </si>
  <si>
    <t>via conaf</t>
  </si>
  <si>
    <t>no aplica</t>
  </si>
  <si>
    <t>Diario Electronico</t>
  </si>
  <si>
    <t>Prensa digital</t>
  </si>
  <si>
    <t>Putre</t>
  </si>
  <si>
    <t>Radio Andina</t>
  </si>
  <si>
    <t>Prensa Radial</t>
  </si>
  <si>
    <t xml:space="preserve">(*): Muchas de estas comunidades no tienen servicio de transporte público, por lo cual es necesario considerar devolución de un monto de dinero para </t>
  </si>
  <si>
    <t>combustible de sus vehículos o contratación de servicios de transporte especial.</t>
  </si>
  <si>
    <t>REGION DE LOS LAGOS</t>
  </si>
  <si>
    <t>N° de actores por  sector.</t>
  </si>
  <si>
    <t>Gabinete Ministerial</t>
  </si>
  <si>
    <t>Intendente</t>
  </si>
  <si>
    <t>Preside el GORE</t>
  </si>
  <si>
    <t>CORE</t>
  </si>
  <si>
    <t>SEREMI</t>
  </si>
  <si>
    <t>Direccion Regional</t>
  </si>
  <si>
    <t>Llanquihue</t>
  </si>
  <si>
    <t>Unión Comunal de Comités Madereros</t>
  </si>
  <si>
    <t>Productores Forestales madereros</t>
  </si>
  <si>
    <t>Pdte. De la ASOCIACIÓN</t>
  </si>
  <si>
    <t>Pequeños productores de leña</t>
  </si>
  <si>
    <t>Comité de representantes</t>
  </si>
  <si>
    <t>Osorno</t>
  </si>
  <si>
    <t>Purretrun Pucatrihue</t>
  </si>
  <si>
    <t>Com. Indígena</t>
  </si>
  <si>
    <t>Directiva comunidad</t>
  </si>
  <si>
    <t>Palena</t>
  </si>
  <si>
    <t>Cooperativa de colonos El Manzano</t>
  </si>
  <si>
    <t>Máxima autoridad que representa dicha asociación</t>
  </si>
  <si>
    <t>Pdte. Directiva</t>
  </si>
  <si>
    <t>LLanquihue</t>
  </si>
  <si>
    <t>Agrupación de Pequeños Productores Forestales de Las Colonias</t>
  </si>
  <si>
    <t>Directiva agrupación</t>
  </si>
  <si>
    <t>Chiloé</t>
  </si>
  <si>
    <t>Comunidad Indigena Coihuin de Compu</t>
  </si>
  <si>
    <t>Agrupación de Pequeños Productores Forestales de Chonchi</t>
  </si>
  <si>
    <t>Agrupación con fines productivos</t>
  </si>
  <si>
    <t>Se desconoce</t>
  </si>
  <si>
    <t>Asociación de Empresarios Agrícola de la Provincia de Llanquihue (AGROLLANQUIHUE)</t>
  </si>
  <si>
    <t>Gerente AGROLLANQUIHUE</t>
  </si>
  <si>
    <t>Colegio Ingenieros Forestales</t>
  </si>
  <si>
    <t>Opinión técnica</t>
  </si>
  <si>
    <t>Profesionales</t>
  </si>
  <si>
    <t>Directiva</t>
  </si>
  <si>
    <t>Consultores Forestales</t>
  </si>
  <si>
    <t>Diario Austral</t>
  </si>
  <si>
    <t>El Llanquihue</t>
  </si>
  <si>
    <t>La Estrella</t>
  </si>
  <si>
    <t>Radio Sago</t>
  </si>
  <si>
    <t>Estrella del Mar</t>
  </si>
  <si>
    <t>Universidad de Los Lagos</t>
  </si>
  <si>
    <t>Director Dpto. Recursos Naturales y Medio Ambiente</t>
  </si>
  <si>
    <t>Se deesconoce</t>
  </si>
  <si>
    <t>Fundación Pumalín</t>
  </si>
  <si>
    <t>Trocomo</t>
  </si>
  <si>
    <t>Maicolpue Río Sur</t>
  </si>
  <si>
    <t>Ancapán de Trufun</t>
  </si>
  <si>
    <t>Alerces Panguinamún</t>
  </si>
  <si>
    <t>Puquintrin</t>
  </si>
  <si>
    <t>Hualamán Aucapán</t>
  </si>
  <si>
    <t>Trasihue</t>
  </si>
  <si>
    <t>Comapu el Solar</t>
  </si>
  <si>
    <t>Wequetrumao</t>
  </si>
  <si>
    <t>Federación de comunidades Huilliches y el Consejo de Caciques de Chiloé .</t>
  </si>
  <si>
    <t>Federación</t>
  </si>
  <si>
    <t>ANCHILE</t>
  </si>
  <si>
    <t>Gerencia</t>
  </si>
  <si>
    <t>Sector privado</t>
  </si>
  <si>
    <t>Forestal MININCO</t>
  </si>
  <si>
    <t>Forestal Valdivia</t>
  </si>
  <si>
    <t>Agrícola El Brinzal</t>
  </si>
  <si>
    <t>Shin Gwang Forestal Chile S.A.</t>
  </si>
  <si>
    <t>Beneficiarios programas de asistencia técnica de CONAFl</t>
  </si>
  <si>
    <t>Se han considerado entidades con pertinencia forestal o de recursos naturales renovables</t>
  </si>
  <si>
    <t>Los programas de asistencia de CONAF en la Región de Los Lagos cuentan con más de 400 beneficiarios de los cuales es factible que participe un 20%. Nómina por definir según disponibilidad de estos</t>
  </si>
  <si>
    <t>José Manuel Rebolledo</t>
  </si>
  <si>
    <t>Mesa Forestal región del biobio</t>
  </si>
  <si>
    <t>Director  Carrera Tecnologia Forestal</t>
  </si>
  <si>
    <t>Universidad de Concepción</t>
  </si>
  <si>
    <t>Decano Carrera Ingenieria Forestal</t>
  </si>
  <si>
    <t>Universidad del Biobío</t>
  </si>
  <si>
    <t>Jefe Carrera Ingenieria en Maderas</t>
  </si>
  <si>
    <t xml:space="preserve">Uiversidad Concepción sede Los Angeles </t>
  </si>
  <si>
    <t>Jefe Carrera IngenieriaEjecución Forestal</t>
  </si>
  <si>
    <t>Uiversidad Concepción sede Chillán</t>
  </si>
  <si>
    <t>Decano Carrera Agronomia</t>
  </si>
  <si>
    <t>Forestal Mininco</t>
  </si>
  <si>
    <t>Gerente</t>
  </si>
  <si>
    <t>Grandes Empresas Forestales</t>
  </si>
  <si>
    <t>Bioforest</t>
  </si>
  <si>
    <t>Forestal MASISA</t>
  </si>
  <si>
    <t>Forestal Tierra Chillena</t>
  </si>
  <si>
    <t>Forestal Volterra</t>
  </si>
  <si>
    <t>Forestal Comaco</t>
  </si>
  <si>
    <t>Forestal Cambium</t>
  </si>
  <si>
    <t>Forestal Leon</t>
  </si>
  <si>
    <t>PYMEMAD</t>
  </si>
  <si>
    <t>Aosciación Medianas empresas</t>
  </si>
  <si>
    <t>CORMA Biobio</t>
  </si>
  <si>
    <t>Presidente</t>
  </si>
  <si>
    <t>Sector Forestal</t>
  </si>
  <si>
    <t>Colegio Ingenieros en Maderas</t>
  </si>
  <si>
    <t>Red Apicola Nacional</t>
  </si>
  <si>
    <t>Presidente regional</t>
  </si>
  <si>
    <t>Asociación productores</t>
  </si>
  <si>
    <t>Sector Agro- Forestal</t>
  </si>
  <si>
    <t>Asoc. Agricultores de Coihueco</t>
  </si>
  <si>
    <t>Asociación de Agricultores de Ñuble</t>
  </si>
  <si>
    <t>Asociación de Agricultores San Carlos</t>
  </si>
  <si>
    <t>Secreatario  Asoc. Agricultores  de  Ñuble</t>
  </si>
  <si>
    <t>Secretario Asociación gremial de agricultores de Ñuble</t>
  </si>
  <si>
    <t>Secretario Técnico  Consejo  Certificación  de  Leña Región  del  Biobío</t>
  </si>
  <si>
    <t>Socabio</t>
  </si>
  <si>
    <t>Canal regional</t>
  </si>
  <si>
    <t>Director</t>
  </si>
  <si>
    <t>Medio comunicación</t>
  </si>
  <si>
    <t>TVU</t>
  </si>
  <si>
    <t>Diario el sur</t>
  </si>
  <si>
    <t>Concepción</t>
  </si>
  <si>
    <t>La estrella de concepción</t>
  </si>
  <si>
    <t>La Tribuna de Los Angeles</t>
  </si>
  <si>
    <t>La Tribuna de chillán</t>
  </si>
  <si>
    <t>Radio Bi0bío</t>
  </si>
  <si>
    <t>Radio el conquistador</t>
  </si>
  <si>
    <t>* equivale a la representación de las organizaciones (número de personas), por cada sector, prevista a ser invitadas a participar en los talleres regionales SESA.</t>
  </si>
  <si>
    <t>%</t>
  </si>
  <si>
    <t>Participación porcentual respecto del total</t>
  </si>
  <si>
    <t>N-</t>
  </si>
  <si>
    <t>Total por sector</t>
  </si>
  <si>
    <t>XII</t>
  </si>
  <si>
    <t>Magallanes y de la Antártica Chilena</t>
  </si>
  <si>
    <t>XI</t>
  </si>
  <si>
    <t>Aysén del General Carlos Ibáñez del Campo</t>
  </si>
  <si>
    <t>X</t>
  </si>
  <si>
    <t>Los Lagos</t>
  </si>
  <si>
    <t>XIV</t>
  </si>
  <si>
    <t>Los Ríos</t>
  </si>
  <si>
    <t>IX</t>
  </si>
  <si>
    <t>Araucanía</t>
  </si>
  <si>
    <t>VIII</t>
  </si>
  <si>
    <t>VII</t>
  </si>
  <si>
    <t>Maule</t>
  </si>
  <si>
    <t>VI</t>
  </si>
  <si>
    <t>Libertador General Bernardo O'Higgins</t>
  </si>
  <si>
    <t>XIII</t>
  </si>
  <si>
    <t>Metropolitana de Santiago</t>
  </si>
  <si>
    <t>V</t>
  </si>
  <si>
    <t>IV</t>
  </si>
  <si>
    <t>Coquimbo</t>
  </si>
  <si>
    <t>III</t>
  </si>
  <si>
    <t>II</t>
  </si>
  <si>
    <t>I</t>
  </si>
  <si>
    <t>Tarapacá</t>
  </si>
  <si>
    <t>XV</t>
  </si>
  <si>
    <t> Arica y Parinacota</t>
  </si>
  <si>
    <t>Distribución porcentual de la representación (%)</t>
  </si>
  <si>
    <t>Representacion sectorial total estimada*                (N- de personas).</t>
  </si>
  <si>
    <t>Total Región</t>
  </si>
  <si>
    <t xml:space="preserve">Medianos Propietarios </t>
  </si>
  <si>
    <t>Organizaciones no Gubernamentales / asociaciones gremiales/ turismo/ representación mujeres</t>
  </si>
  <si>
    <t>Región</t>
  </si>
  <si>
    <t>SISTEMATIZACION DEL MAPA DE ACTORES PRIORITARIOS PARA LA ESTRATEGIA NACIONAL Y SESA.</t>
  </si>
  <si>
    <t>Resumen de la representación por grupo de interés para la ENBCC - SESA, nacional, regional.</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</si>
</sst>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00"/>
    <numFmt numFmtId="169" formatCode="0.0"/>
  </numFmts>
  <fonts count="97">
    <font>
      <sz val="11"/>
      <color theme="1"/>
      <name val="Calibri"/>
      <family val="2"/>
    </font>
    <font>
      <sz val="11"/>
      <color indexed="8"/>
      <name val="Calibri"/>
      <family val="2"/>
    </font>
    <font>
      <b/>
      <sz val="10"/>
      <color indexed="8"/>
      <name val="Calibri"/>
      <family val="2"/>
    </font>
    <font>
      <sz val="8"/>
      <color indexed="8"/>
      <name val="Calibri"/>
      <family val="2"/>
    </font>
    <font>
      <sz val="10"/>
      <name val="Arial"/>
      <family val="2"/>
    </font>
    <font>
      <sz val="10"/>
      <color indexed="8"/>
      <name val="Calibri"/>
      <family val="2"/>
    </font>
    <font>
      <b/>
      <sz val="12"/>
      <color indexed="8"/>
      <name val="Calibri"/>
      <family val="2"/>
    </font>
    <font>
      <sz val="12"/>
      <color indexed="8"/>
      <name val="Calibri"/>
      <family val="2"/>
    </font>
    <font>
      <sz val="10"/>
      <name val="Calibri"/>
      <family val="2"/>
    </font>
    <font>
      <sz val="9"/>
      <name val="Tahoma"/>
      <family val="2"/>
    </font>
    <font>
      <b/>
      <sz val="9"/>
      <name val="Tahoma"/>
      <family val="2"/>
    </font>
    <font>
      <b/>
      <sz val="10"/>
      <name val="Calibri"/>
      <family val="2"/>
    </font>
    <font>
      <b/>
      <sz val="10"/>
      <name val="Arial"/>
      <family val="2"/>
    </font>
    <font>
      <sz val="10"/>
      <color indexed="8"/>
      <name val="Arial"/>
      <family val="2"/>
    </font>
    <font>
      <sz val="8"/>
      <name val="Calibri"/>
      <family val="2"/>
    </font>
    <font>
      <b/>
      <sz val="8"/>
      <name val="Calibri"/>
      <family val="2"/>
    </font>
    <font>
      <sz val="9"/>
      <color indexed="8"/>
      <name val="Arial"/>
      <family val="2"/>
    </font>
    <font>
      <sz val="8"/>
      <color indexed="63"/>
      <name val="Arial"/>
      <family val="2"/>
    </font>
    <font>
      <sz val="14"/>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alibri"/>
      <family val="2"/>
    </font>
    <font>
      <sz val="10"/>
      <color indexed="63"/>
      <name val="Arial"/>
      <family val="2"/>
    </font>
    <font>
      <sz val="11"/>
      <color indexed="8"/>
      <name val="Arial"/>
      <family val="2"/>
    </font>
    <font>
      <sz val="8"/>
      <color indexed="8"/>
      <name val="Arial"/>
      <family val="2"/>
    </font>
    <font>
      <b/>
      <sz val="14"/>
      <color indexed="8"/>
      <name val="Calibri"/>
      <family val="2"/>
    </font>
    <font>
      <sz val="11"/>
      <name val="Calibri"/>
      <family val="2"/>
    </font>
    <font>
      <sz val="12"/>
      <name val="Calibri"/>
      <family val="2"/>
    </font>
    <font>
      <sz val="12"/>
      <color indexed="63"/>
      <name val="Calibri"/>
      <family val="2"/>
    </font>
    <font>
      <i/>
      <sz val="10"/>
      <color indexed="8"/>
      <name val="Calibri"/>
      <family val="2"/>
    </font>
    <font>
      <sz val="9"/>
      <color indexed="8"/>
      <name val="Calibri"/>
      <family val="2"/>
    </font>
    <font>
      <b/>
      <sz val="9"/>
      <color indexed="8"/>
      <name val="Arial"/>
      <family val="2"/>
    </font>
    <font>
      <b/>
      <sz val="11"/>
      <color indexed="60"/>
      <name val="Calibri"/>
      <family val="2"/>
    </font>
    <font>
      <b/>
      <sz val="10"/>
      <color indexed="8"/>
      <name val="Arial"/>
      <family val="2"/>
    </font>
    <font>
      <b/>
      <sz val="14"/>
      <color indexed="17"/>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2"/>
      <color theme="1"/>
      <name val="Calibri"/>
      <family val="2"/>
    </font>
    <font>
      <sz val="12"/>
      <color theme="1"/>
      <name val="Calibri"/>
      <family val="2"/>
    </font>
    <font>
      <b/>
      <sz val="10"/>
      <color theme="1"/>
      <name val="Calibri"/>
      <family val="2"/>
    </font>
    <font>
      <sz val="10"/>
      <color rgb="FFFF0000"/>
      <name val="Calibri"/>
      <family val="2"/>
    </font>
    <font>
      <sz val="10"/>
      <color theme="1" tint="0.04998999834060669"/>
      <name val="Calibri"/>
      <family val="2"/>
    </font>
    <font>
      <sz val="8"/>
      <color theme="1" tint="0.04998999834060669"/>
      <name val="Calibri"/>
      <family val="2"/>
    </font>
    <font>
      <sz val="11"/>
      <color theme="1" tint="0.04998999834060669"/>
      <name val="Calibri"/>
      <family val="2"/>
    </font>
    <font>
      <sz val="12"/>
      <color theme="1" tint="0.04998999834060669"/>
      <name val="Calibri"/>
      <family val="2"/>
    </font>
    <font>
      <sz val="10"/>
      <color rgb="FF222222"/>
      <name val="Arial"/>
      <family val="2"/>
    </font>
    <font>
      <sz val="11"/>
      <color theme="1" tint="0.04998999834060669"/>
      <name val="Arial"/>
      <family val="2"/>
    </font>
    <font>
      <sz val="8"/>
      <color rgb="FF000000"/>
      <name val="Arial"/>
      <family val="2"/>
    </font>
    <font>
      <sz val="8"/>
      <color theme="1"/>
      <name val="Calibri"/>
      <family val="2"/>
    </font>
    <font>
      <sz val="10"/>
      <color rgb="FF000000"/>
      <name val="Arial"/>
      <family val="2"/>
    </font>
    <font>
      <sz val="10"/>
      <color theme="1" tint="0.04998999834060669"/>
      <name val="Arial"/>
      <family val="2"/>
    </font>
    <font>
      <b/>
      <sz val="14"/>
      <color theme="1"/>
      <name val="Calibri"/>
      <family val="2"/>
    </font>
    <font>
      <sz val="12"/>
      <color rgb="FF3E3E3E"/>
      <name val="Calibri"/>
      <family val="2"/>
    </font>
    <font>
      <i/>
      <sz val="10"/>
      <color theme="1"/>
      <name val="Calibri"/>
      <family val="2"/>
    </font>
    <font>
      <sz val="11"/>
      <color theme="1"/>
      <name val="Arial"/>
      <family val="2"/>
    </font>
    <font>
      <sz val="9"/>
      <color theme="1"/>
      <name val="Arial"/>
      <family val="2"/>
    </font>
    <font>
      <sz val="9"/>
      <color theme="1"/>
      <name val="Calibri"/>
      <family val="2"/>
    </font>
    <font>
      <b/>
      <sz val="9"/>
      <color theme="1"/>
      <name val="Arial"/>
      <family val="2"/>
    </font>
    <font>
      <sz val="8"/>
      <color theme="1"/>
      <name val="Arial"/>
      <family val="2"/>
    </font>
    <font>
      <sz val="14"/>
      <color theme="1"/>
      <name val="Calibri"/>
      <family val="2"/>
    </font>
    <font>
      <b/>
      <sz val="14"/>
      <color rgb="FF006100"/>
      <name val="Calibri"/>
      <family val="2"/>
    </font>
    <font>
      <b/>
      <sz val="10"/>
      <color rgb="FF000000"/>
      <name val="Arial"/>
      <family val="2"/>
    </font>
    <font>
      <b/>
      <sz val="11"/>
      <color rgb="FF9C65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3" tint="0.7999799847602844"/>
        <bgColor indexed="64"/>
      </patternFill>
    </fill>
    <fill>
      <patternFill patternType="solid">
        <fgColor theme="0"/>
        <bgColor indexed="64"/>
      </patternFill>
    </fill>
    <fill>
      <patternFill patternType="solid">
        <fgColor indexed="31"/>
        <bgColor indexed="64"/>
      </patternFill>
    </fill>
    <fill>
      <patternFill patternType="solid">
        <fgColor indexed="13"/>
        <bgColor indexed="64"/>
      </patternFill>
    </fill>
    <fill>
      <patternFill patternType="solid">
        <fgColor indexed="50"/>
        <bgColor indexed="64"/>
      </patternFill>
    </fill>
    <fill>
      <patternFill patternType="solid">
        <fgColor theme="2" tint="-0.09996999800205231"/>
        <bgColor indexed="64"/>
      </patternFill>
    </fill>
    <fill>
      <patternFill patternType="solid">
        <fgColor theme="0" tint="-0.0499799996614456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right style="thin"/>
      <top style="thin"/>
      <bottom style="thin"/>
    </border>
    <border>
      <left style="thin"/>
      <right style="thin"/>
      <top>
        <color indexed="63"/>
      </top>
      <bottom style="thin"/>
    </border>
    <border>
      <left/>
      <right/>
      <top style="thin"/>
      <bottom style="thin"/>
    </border>
    <border>
      <left style="thin"/>
      <right style="thin"/>
      <top/>
      <bottom/>
    </border>
    <border>
      <left style="medium"/>
      <right style="thin"/>
      <top style="thin"/>
      <bottom style="thin"/>
    </border>
    <border>
      <left style="medium"/>
      <right style="thin"/>
      <top style="thin"/>
      <bottom/>
    </border>
    <border>
      <left style="thin"/>
      <right style="medium"/>
      <top/>
      <bottom/>
    </border>
    <border>
      <left style="double"/>
      <right style="thin"/>
      <top style="thin"/>
      <bottom style="thin"/>
    </border>
    <border>
      <left style="double"/>
      <right style="thin"/>
      <top style="thin"/>
      <bottom style="double"/>
    </border>
    <border>
      <left style="double"/>
      <right/>
      <top style="thin"/>
      <bottom style="thin"/>
    </border>
    <border>
      <left style="medium"/>
      <right style="medium"/>
      <top/>
      <bottom/>
    </border>
    <border>
      <left style="thin"/>
      <right/>
      <top/>
      <bottom style="thin"/>
    </border>
    <border>
      <left/>
      <right/>
      <top/>
      <bottom style="thin"/>
    </border>
    <border>
      <left style="medium"/>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386">
    <xf numFmtId="0" fontId="0" fillId="0" borderId="0" xfId="0" applyFont="1" applyAlignment="1">
      <alignment/>
    </xf>
    <xf numFmtId="0" fontId="70" fillId="0" borderId="0" xfId="0" applyFont="1" applyAlignment="1">
      <alignment/>
    </xf>
    <xf numFmtId="0" fontId="2" fillId="0" borderId="10" xfId="0" applyFont="1" applyFill="1" applyBorder="1" applyAlignment="1">
      <alignment vertical="center" wrapText="1"/>
    </xf>
    <xf numFmtId="0" fontId="71" fillId="0" borderId="0" xfId="0" applyFont="1" applyAlignment="1">
      <alignment/>
    </xf>
    <xf numFmtId="0" fontId="72" fillId="0" borderId="0" xfId="0" applyFont="1" applyAlignment="1">
      <alignment/>
    </xf>
    <xf numFmtId="0" fontId="2" fillId="33" borderId="10" xfId="0" applyFont="1" applyFill="1" applyBorder="1" applyAlignment="1">
      <alignment vertical="center" wrapText="1"/>
    </xf>
    <xf numFmtId="0" fontId="2" fillId="34" borderId="10" xfId="0" applyFont="1" applyFill="1" applyBorder="1" applyAlignment="1">
      <alignment vertical="center" wrapText="1"/>
    </xf>
    <xf numFmtId="0" fontId="2" fillId="35" borderId="10" xfId="0" applyFont="1" applyFill="1" applyBorder="1" applyAlignment="1">
      <alignment vertical="center" wrapText="1"/>
    </xf>
    <xf numFmtId="0" fontId="73" fillId="34" borderId="11" xfId="0" applyFont="1" applyFill="1" applyBorder="1" applyAlignment="1">
      <alignment horizontal="center" vertical="center"/>
    </xf>
    <xf numFmtId="0" fontId="70" fillId="36" borderId="10" xfId="0" applyFont="1" applyFill="1" applyBorder="1" applyAlignment="1">
      <alignment/>
    </xf>
    <xf numFmtId="0" fontId="0" fillId="0" borderId="10" xfId="0" applyBorder="1" applyAlignment="1">
      <alignment/>
    </xf>
    <xf numFmtId="0" fontId="2" fillId="0" borderId="10" xfId="0" applyFont="1" applyFill="1" applyBorder="1" applyAlignment="1">
      <alignment vertical="top" wrapText="1"/>
    </xf>
    <xf numFmtId="0" fontId="2" fillId="34" borderId="10" xfId="0" applyFont="1" applyFill="1" applyBorder="1" applyAlignment="1">
      <alignment vertical="top" wrapText="1"/>
    </xf>
    <xf numFmtId="0" fontId="2" fillId="33" borderId="10" xfId="0" applyFont="1" applyFill="1" applyBorder="1" applyAlignment="1">
      <alignment vertical="top" wrapText="1"/>
    </xf>
    <xf numFmtId="0" fontId="2" fillId="35" borderId="10" xfId="0" applyFont="1" applyFill="1" applyBorder="1" applyAlignment="1">
      <alignment vertical="top" wrapText="1"/>
    </xf>
    <xf numFmtId="0" fontId="73" fillId="34" borderId="11" xfId="0" applyFont="1" applyFill="1" applyBorder="1" applyAlignment="1">
      <alignment horizontal="center" vertical="top"/>
    </xf>
    <xf numFmtId="0" fontId="70" fillId="36" borderId="10" xfId="0" applyFont="1" applyFill="1" applyBorder="1" applyAlignment="1">
      <alignment vertical="top" wrapText="1"/>
    </xf>
    <xf numFmtId="0" fontId="3" fillId="0" borderId="10" xfId="0" applyFont="1" applyFill="1" applyBorder="1" applyAlignment="1">
      <alignment vertical="center" wrapText="1"/>
    </xf>
    <xf numFmtId="0" fontId="74" fillId="0" borderId="0" xfId="0" applyFont="1" applyAlignment="1">
      <alignment/>
    </xf>
    <xf numFmtId="0" fontId="75" fillId="0" borderId="10" xfId="0" applyFont="1" applyBorder="1" applyAlignment="1">
      <alignment vertical="center" wrapText="1"/>
    </xf>
    <xf numFmtId="0" fontId="76" fillId="0" borderId="10" xfId="0" applyFont="1" applyFill="1" applyBorder="1" applyAlignment="1">
      <alignment vertical="center" wrapText="1"/>
    </xf>
    <xf numFmtId="0" fontId="76" fillId="37"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0" xfId="0" applyFont="1" applyBorder="1" applyAlignment="1">
      <alignment horizontal="center" vertical="center"/>
    </xf>
    <xf numFmtId="0" fontId="77" fillId="0" borderId="11" xfId="0" applyFont="1" applyBorder="1" applyAlignment="1">
      <alignment horizontal="center" vertical="center"/>
    </xf>
    <xf numFmtId="0" fontId="78" fillId="0" borderId="10" xfId="0" applyFont="1" applyBorder="1" applyAlignment="1">
      <alignment horizontal="center" vertical="center"/>
    </xf>
    <xf numFmtId="0" fontId="75" fillId="0" borderId="10" xfId="0" applyFont="1" applyBorder="1" applyAlignment="1">
      <alignment horizontal="center" vertical="center" wrapText="1"/>
    </xf>
    <xf numFmtId="0" fontId="79" fillId="0" borderId="0" xfId="0" applyFont="1" applyAlignment="1">
      <alignment/>
    </xf>
    <xf numFmtId="0" fontId="75" fillId="0" borderId="12" xfId="0" applyFont="1" applyBorder="1" applyAlignment="1">
      <alignment vertical="center" wrapText="1"/>
    </xf>
    <xf numFmtId="0" fontId="76" fillId="0" borderId="12" xfId="0" applyFont="1" applyFill="1" applyBorder="1" applyAlignment="1">
      <alignment vertical="center" wrapText="1"/>
    </xf>
    <xf numFmtId="0" fontId="76" fillId="37" borderId="12" xfId="0" applyFont="1" applyFill="1" applyBorder="1" applyAlignment="1">
      <alignment vertical="center" wrapText="1"/>
    </xf>
    <xf numFmtId="0" fontId="75" fillId="0" borderId="12" xfId="0" applyFont="1" applyFill="1" applyBorder="1" applyAlignment="1">
      <alignment vertical="center" wrapText="1"/>
    </xf>
    <xf numFmtId="0" fontId="78" fillId="0" borderId="12" xfId="0" applyFont="1" applyBorder="1" applyAlignment="1">
      <alignment horizontal="center" vertical="center"/>
    </xf>
    <xf numFmtId="0" fontId="75" fillId="0" borderId="12" xfId="0" applyFont="1" applyBorder="1" applyAlignment="1">
      <alignment horizontal="center" vertical="center"/>
    </xf>
    <xf numFmtId="0" fontId="77" fillId="0" borderId="13" xfId="0" applyFont="1" applyBorder="1" applyAlignment="1">
      <alignment horizontal="center" vertical="center"/>
    </xf>
    <xf numFmtId="0" fontId="79" fillId="0" borderId="10" xfId="0" applyFont="1" applyBorder="1" applyAlignment="1">
      <alignment/>
    </xf>
    <xf numFmtId="0" fontId="77" fillId="0" borderId="10" xfId="0" applyFont="1" applyBorder="1" applyAlignment="1">
      <alignment horizontal="center" vertical="center"/>
    </xf>
    <xf numFmtId="0" fontId="8" fillId="0" borderId="10" xfId="0" applyFont="1" applyBorder="1" applyAlignment="1">
      <alignment horizontal="center" vertical="center"/>
    </xf>
    <xf numFmtId="0" fontId="76" fillId="37" borderId="13" xfId="0" applyFont="1" applyFill="1" applyBorder="1" applyAlignment="1">
      <alignment vertical="center" wrapText="1"/>
    </xf>
    <xf numFmtId="0" fontId="76" fillId="37" borderId="11" xfId="0" applyFont="1" applyFill="1" applyBorder="1" applyAlignment="1">
      <alignment vertical="center" wrapText="1"/>
    </xf>
    <xf numFmtId="0" fontId="75" fillId="0" borderId="14" xfId="0" applyFont="1" applyFill="1" applyBorder="1" applyAlignment="1">
      <alignment vertical="center" wrapText="1"/>
    </xf>
    <xf numFmtId="0" fontId="75" fillId="0" borderId="15" xfId="0" applyFont="1" applyFill="1" applyBorder="1" applyAlignment="1">
      <alignment vertical="center" wrapText="1"/>
    </xf>
    <xf numFmtId="0" fontId="70" fillId="0" borderId="10" xfId="0" applyFont="1" applyBorder="1" applyAlignment="1">
      <alignment/>
    </xf>
    <xf numFmtId="0" fontId="80" fillId="0" borderId="10" xfId="0" applyFont="1" applyBorder="1" applyAlignment="1">
      <alignment/>
    </xf>
    <xf numFmtId="0" fontId="8" fillId="0" borderId="12" xfId="0" applyFont="1" applyBorder="1" applyAlignment="1">
      <alignment horizontal="center" vertical="center"/>
    </xf>
    <xf numFmtId="0" fontId="81" fillId="36" borderId="10" xfId="0" applyFont="1" applyFill="1" applyBorder="1" applyAlignment="1">
      <alignment vertical="top" wrapText="1"/>
    </xf>
    <xf numFmtId="0" fontId="70" fillId="36" borderId="10" xfId="0" applyFont="1" applyFill="1" applyBorder="1" applyAlignment="1">
      <alignment horizontal="center" vertical="center" wrapText="1"/>
    </xf>
    <xf numFmtId="0" fontId="70" fillId="36" borderId="10" xfId="0" applyFont="1" applyFill="1" applyBorder="1" applyAlignment="1">
      <alignment horizontal="center" vertical="top" wrapText="1"/>
    </xf>
    <xf numFmtId="0" fontId="81" fillId="36" borderId="10" xfId="0" applyFont="1" applyFill="1" applyBorder="1" applyAlignment="1">
      <alignment horizontal="center" vertical="top" wrapText="1"/>
    </xf>
    <xf numFmtId="0" fontId="82" fillId="36" borderId="10" xfId="0" applyFont="1" applyFill="1" applyBorder="1" applyAlignment="1">
      <alignment horizontal="center" vertical="top" wrapText="1"/>
    </xf>
    <xf numFmtId="0" fontId="70" fillId="0" borderId="16" xfId="0" applyFont="1" applyBorder="1" applyAlignment="1">
      <alignment/>
    </xf>
    <xf numFmtId="0" fontId="8" fillId="0" borderId="10" xfId="0" applyFont="1" applyBorder="1" applyAlignment="1">
      <alignment/>
    </xf>
    <xf numFmtId="0" fontId="70" fillId="36" borderId="10" xfId="0" applyFont="1" applyFill="1" applyBorder="1" applyAlignment="1">
      <alignment horizontal="center"/>
    </xf>
    <xf numFmtId="0" fontId="79" fillId="0" borderId="10" xfId="0" applyFont="1" applyBorder="1" applyAlignment="1">
      <alignment vertical="center" wrapText="1"/>
    </xf>
    <xf numFmtId="0" fontId="70" fillId="4" borderId="10" xfId="0" applyFont="1" applyFill="1" applyBorder="1" applyAlignment="1">
      <alignment/>
    </xf>
    <xf numFmtId="0" fontId="70" fillId="0" borderId="10" xfId="0" applyFont="1" applyBorder="1" applyAlignment="1">
      <alignment horizontal="center" vertical="center"/>
    </xf>
    <xf numFmtId="0" fontId="72" fillId="0" borderId="0" xfId="0" applyFont="1" applyAlignment="1">
      <alignment wrapText="1"/>
    </xf>
    <xf numFmtId="0" fontId="72" fillId="0" borderId="0" xfId="0" applyFont="1" applyAlignment="1">
      <alignment horizontal="left"/>
    </xf>
    <xf numFmtId="0" fontId="72" fillId="0" borderId="0" xfId="0" applyFont="1" applyAlignment="1">
      <alignment horizontal="left" wrapText="1"/>
    </xf>
    <xf numFmtId="0" fontId="70" fillId="0" borderId="0" xfId="0" applyFont="1" applyAlignment="1">
      <alignment wrapText="1"/>
    </xf>
    <xf numFmtId="0" fontId="70" fillId="0" borderId="0" xfId="0" applyFont="1" applyAlignment="1">
      <alignment horizontal="left"/>
    </xf>
    <xf numFmtId="0" fontId="70" fillId="0" borderId="0" xfId="0" applyFont="1" applyAlignment="1">
      <alignment horizontal="left" wrapText="1"/>
    </xf>
    <xf numFmtId="0" fontId="2" fillId="0" borderId="12" xfId="0" applyFont="1" applyFill="1" applyBorder="1" applyAlignment="1">
      <alignment vertical="top" wrapText="1"/>
    </xf>
    <xf numFmtId="0" fontId="2" fillId="34" borderId="12" xfId="0" applyFont="1" applyFill="1" applyBorder="1" applyAlignment="1">
      <alignment vertical="top" wrapText="1"/>
    </xf>
    <xf numFmtId="0" fontId="2" fillId="33" borderId="12" xfId="0" applyFont="1" applyFill="1" applyBorder="1" applyAlignment="1">
      <alignment vertical="top" wrapText="1"/>
    </xf>
    <xf numFmtId="0" fontId="2" fillId="35" borderId="12" xfId="0" applyFont="1" applyFill="1" applyBorder="1" applyAlignment="1">
      <alignment horizontal="left" vertical="top" wrapText="1"/>
    </xf>
    <xf numFmtId="0" fontId="2" fillId="33" borderId="12" xfId="0" applyFont="1" applyFill="1" applyBorder="1" applyAlignment="1">
      <alignment horizontal="left" vertical="top" wrapText="1"/>
    </xf>
    <xf numFmtId="0" fontId="73" fillId="34" borderId="13" xfId="0" applyFont="1" applyFill="1" applyBorder="1" applyAlignment="1">
      <alignment horizontal="center" vertical="top"/>
    </xf>
    <xf numFmtId="0" fontId="70" fillId="36" borderId="12" xfId="0" applyFont="1" applyFill="1" applyBorder="1" applyAlignment="1">
      <alignment vertical="top" wrapText="1"/>
    </xf>
    <xf numFmtId="0" fontId="83" fillId="36" borderId="10" xfId="0" applyFont="1" applyFill="1" applyBorder="1" applyAlignment="1">
      <alignment vertical="top" wrapText="1"/>
    </xf>
    <xf numFmtId="0" fontId="5" fillId="0" borderId="10" xfId="0" applyFont="1" applyFill="1" applyBorder="1" applyAlignment="1">
      <alignment vertical="center" wrapText="1"/>
    </xf>
    <xf numFmtId="0" fontId="70" fillId="0" borderId="10" xfId="0" applyFont="1" applyBorder="1" applyAlignment="1">
      <alignment horizontal="left" vertical="top" wrapText="1"/>
    </xf>
    <xf numFmtId="0" fontId="70" fillId="0" borderId="10" xfId="0" applyFont="1" applyBorder="1" applyAlignment="1">
      <alignment horizontal="left"/>
    </xf>
    <xf numFmtId="0" fontId="70" fillId="0" borderId="10" xfId="0" applyFont="1" applyFill="1" applyBorder="1" applyAlignment="1">
      <alignment horizontal="left" vertical="top" wrapText="1"/>
    </xf>
    <xf numFmtId="0" fontId="70" fillId="0" borderId="10" xfId="0" applyFont="1" applyFill="1" applyBorder="1" applyAlignment="1">
      <alignment horizontal="left" wrapText="1"/>
    </xf>
    <xf numFmtId="0" fontId="70" fillId="0" borderId="10" xfId="0" applyFont="1" applyBorder="1" applyAlignment="1">
      <alignment horizontal="left" wrapText="1"/>
    </xf>
    <xf numFmtId="0" fontId="70" fillId="0" borderId="10" xfId="0" applyFont="1" applyBorder="1" applyAlignment="1">
      <alignment wrapText="1"/>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70" fillId="0" borderId="10" xfId="0" applyFont="1" applyFill="1" applyBorder="1" applyAlignment="1">
      <alignment wrapText="1"/>
    </xf>
    <xf numFmtId="0" fontId="70" fillId="0" borderId="17" xfId="0" applyFont="1" applyBorder="1" applyAlignment="1">
      <alignment horizontal="center" vertical="center"/>
    </xf>
    <xf numFmtId="0" fontId="4" fillId="0" borderId="10" xfId="45" applyFont="1" applyBorder="1" applyAlignment="1" applyProtection="1">
      <alignment/>
      <protection/>
    </xf>
    <xf numFmtId="0" fontId="70" fillId="0" borderId="10" xfId="0" applyFont="1" applyFill="1" applyBorder="1" applyAlignment="1">
      <alignment/>
    </xf>
    <xf numFmtId="0" fontId="70" fillId="37" borderId="10" xfId="0" applyFont="1" applyFill="1" applyBorder="1" applyAlignment="1">
      <alignment wrapText="1"/>
    </xf>
    <xf numFmtId="0" fontId="0" fillId="0" borderId="11" xfId="0" applyBorder="1" applyAlignment="1">
      <alignment horizontal="center" vertical="center"/>
    </xf>
    <xf numFmtId="168" fontId="8" fillId="37" borderId="10" xfId="0" applyNumberFormat="1" applyFont="1" applyFill="1" applyBorder="1" applyAlignment="1">
      <alignment horizontal="left" vertical="top" wrapText="1"/>
    </xf>
    <xf numFmtId="0" fontId="70" fillId="0" borderId="11" xfId="0" applyFont="1" applyBorder="1" applyAlignment="1">
      <alignment horizontal="center" vertical="center"/>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69" fillId="0" borderId="0" xfId="0" applyFont="1" applyAlignment="1">
      <alignment/>
    </xf>
    <xf numFmtId="0" fontId="69" fillId="0" borderId="17" xfId="0" applyFont="1" applyBorder="1" applyAlignment="1">
      <alignment/>
    </xf>
    <xf numFmtId="0" fontId="69" fillId="0" borderId="17" xfId="0" applyFont="1" applyBorder="1" applyAlignment="1">
      <alignment horizontal="center" vertical="center"/>
    </xf>
    <xf numFmtId="0" fontId="69" fillId="0" borderId="0" xfId="0" applyFont="1" applyFill="1" applyBorder="1" applyAlignment="1">
      <alignment horizontal="center" vertical="center"/>
    </xf>
    <xf numFmtId="0" fontId="70" fillId="0" borderId="0" xfId="0" applyFont="1" applyFill="1" applyBorder="1" applyAlignment="1">
      <alignment/>
    </xf>
    <xf numFmtId="0" fontId="2" fillId="33" borderId="10" xfId="0" applyFont="1" applyFill="1" applyBorder="1" applyAlignment="1">
      <alignment horizontal="center" vertical="top" wrapText="1"/>
    </xf>
    <xf numFmtId="0" fontId="70" fillId="0" borderId="10" xfId="0" applyFont="1" applyBorder="1" applyAlignment="1">
      <alignment vertical="center" wrapText="1"/>
    </xf>
    <xf numFmtId="0" fontId="5" fillId="0" borderId="10" xfId="0" applyFont="1" applyFill="1" applyBorder="1" applyAlignment="1">
      <alignment vertical="center" wrapText="1"/>
    </xf>
    <xf numFmtId="0" fontId="8" fillId="0" borderId="10" xfId="0" applyFont="1" applyBorder="1" applyAlignment="1">
      <alignment horizontal="center" wrapText="1"/>
    </xf>
    <xf numFmtId="0" fontId="8" fillId="0" borderId="0" xfId="0" applyFont="1" applyAlignment="1">
      <alignment horizontal="center" wrapText="1"/>
    </xf>
    <xf numFmtId="0" fontId="0" fillId="0" borderId="10" xfId="0" applyBorder="1" applyAlignment="1">
      <alignment wrapText="1"/>
    </xf>
    <xf numFmtId="0" fontId="5" fillId="0" borderId="10" xfId="0" applyFont="1" applyBorder="1" applyAlignment="1">
      <alignment/>
    </xf>
    <xf numFmtId="0" fontId="0" fillId="0" borderId="18" xfId="0" applyFill="1" applyBorder="1" applyAlignment="1">
      <alignment/>
    </xf>
    <xf numFmtId="0" fontId="2"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5" borderId="10" xfId="0" applyFont="1" applyFill="1" applyBorder="1" applyAlignment="1">
      <alignment horizontal="center" vertical="center" wrapText="1"/>
    </xf>
    <xf numFmtId="0" fontId="75" fillId="36" borderId="10" xfId="0" applyFont="1" applyFill="1" applyBorder="1" applyAlignment="1">
      <alignment vertical="center" wrapText="1"/>
    </xf>
    <xf numFmtId="0" fontId="75" fillId="36" borderId="10" xfId="0" applyFont="1" applyFill="1" applyBorder="1" applyAlignment="1">
      <alignment vertical="center" wrapText="1"/>
    </xf>
    <xf numFmtId="0" fontId="75" fillId="36" borderId="10" xfId="0" applyFont="1" applyFill="1" applyBorder="1" applyAlignment="1">
      <alignment horizontal="center" vertical="center"/>
    </xf>
    <xf numFmtId="0" fontId="75" fillId="36" borderId="10" xfId="0" applyFont="1" applyFill="1" applyBorder="1" applyAlignment="1">
      <alignment horizontal="center" vertical="center" wrapText="1"/>
    </xf>
    <xf numFmtId="0" fontId="75" fillId="36" borderId="11"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10" xfId="0" applyFont="1" applyFill="1" applyBorder="1" applyAlignment="1">
      <alignment/>
    </xf>
    <xf numFmtId="0" fontId="74" fillId="0" borderId="0" xfId="0" applyFont="1" applyFill="1" applyAlignment="1">
      <alignment/>
    </xf>
    <xf numFmtId="0" fontId="8" fillId="36" borderId="10" xfId="0" applyFont="1" applyFill="1" applyBorder="1" applyAlignment="1">
      <alignment vertical="center" wrapText="1"/>
    </xf>
    <xf numFmtId="0" fontId="84" fillId="36" borderId="10" xfId="0" applyFont="1" applyFill="1" applyBorder="1" applyAlignment="1">
      <alignment vertical="center" wrapText="1"/>
    </xf>
    <xf numFmtId="0" fontId="75" fillId="36" borderId="12" xfId="0" applyFont="1" applyFill="1" applyBorder="1" applyAlignment="1">
      <alignment vertical="center" wrapText="1"/>
    </xf>
    <xf numFmtId="0" fontId="79" fillId="36" borderId="10" xfId="0" applyFont="1" applyFill="1" applyBorder="1" applyAlignment="1">
      <alignment vertical="center" wrapText="1"/>
    </xf>
    <xf numFmtId="0" fontId="79" fillId="36" borderId="0" xfId="0" applyFont="1" applyFill="1" applyAlignment="1">
      <alignment vertical="center" wrapText="1"/>
    </xf>
    <xf numFmtId="0" fontId="75" fillId="36" borderId="12" xfId="0" applyFont="1" applyFill="1" applyBorder="1" applyAlignment="1">
      <alignment vertical="center" wrapText="1"/>
    </xf>
    <xf numFmtId="0" fontId="75" fillId="36" borderId="12" xfId="0" applyFont="1" applyFill="1" applyBorder="1" applyAlignment="1">
      <alignment horizontal="center" vertical="center"/>
    </xf>
    <xf numFmtId="0" fontId="75" fillId="36" borderId="13" xfId="0" applyFont="1" applyFill="1" applyBorder="1" applyAlignment="1">
      <alignment horizontal="center" vertical="center"/>
    </xf>
    <xf numFmtId="0" fontId="75" fillId="36" borderId="13" xfId="0" applyFont="1" applyFill="1" applyBorder="1" applyAlignment="1">
      <alignment vertical="center" wrapText="1"/>
    </xf>
    <xf numFmtId="0" fontId="75" fillId="36" borderId="14" xfId="0" applyFont="1" applyFill="1" applyBorder="1" applyAlignment="1">
      <alignment vertical="center" wrapText="1"/>
    </xf>
    <xf numFmtId="0" fontId="8" fillId="36" borderId="12" xfId="0" applyFont="1" applyFill="1" applyBorder="1" applyAlignment="1">
      <alignment horizontal="center" vertical="center"/>
    </xf>
    <xf numFmtId="0" fontId="75" fillId="37" borderId="10" xfId="0" applyFont="1" applyFill="1" applyBorder="1" applyAlignment="1">
      <alignment vertical="center" wrapText="1"/>
    </xf>
    <xf numFmtId="0" fontId="79" fillId="36" borderId="12" xfId="0" applyFont="1" applyFill="1" applyBorder="1" applyAlignment="1">
      <alignment vertical="center" wrapText="1"/>
    </xf>
    <xf numFmtId="0" fontId="75" fillId="36" borderId="0" xfId="0" applyFont="1" applyFill="1" applyBorder="1" applyAlignment="1">
      <alignment horizontal="center" vertical="center"/>
    </xf>
    <xf numFmtId="0" fontId="8" fillId="0" borderId="10" xfId="0" applyFont="1" applyBorder="1" applyAlignment="1">
      <alignment vertical="center"/>
    </xf>
    <xf numFmtId="0" fontId="8" fillId="36" borderId="0" xfId="0" applyFont="1" applyFill="1" applyBorder="1" applyAlignment="1">
      <alignment horizontal="center" vertical="center"/>
    </xf>
    <xf numFmtId="0" fontId="8" fillId="36" borderId="0" xfId="0" applyFont="1" applyFill="1" applyBorder="1" applyAlignment="1">
      <alignment/>
    </xf>
    <xf numFmtId="0" fontId="75" fillId="0" borderId="0" xfId="0" applyFont="1" applyFill="1" applyBorder="1" applyAlignment="1">
      <alignment vertical="center"/>
    </xf>
    <xf numFmtId="0" fontId="8" fillId="0" borderId="0" xfId="0" applyFont="1" applyFill="1" applyBorder="1" applyAlignment="1">
      <alignment vertical="center"/>
    </xf>
    <xf numFmtId="0" fontId="75" fillId="0" borderId="0" xfId="0" applyFont="1" applyFill="1" applyBorder="1" applyAlignment="1">
      <alignment vertical="center" wrapText="1"/>
    </xf>
    <xf numFmtId="0" fontId="85" fillId="0" borderId="0" xfId="0" applyFont="1" applyAlignment="1">
      <alignment horizontal="left"/>
    </xf>
    <xf numFmtId="0" fontId="0" fillId="0" borderId="0" xfId="0" applyAlignment="1">
      <alignment horizontal="center"/>
    </xf>
    <xf numFmtId="0" fontId="0" fillId="37" borderId="0" xfId="0" applyFill="1" applyAlignment="1">
      <alignment horizontal="center"/>
    </xf>
    <xf numFmtId="0" fontId="42" fillId="0" borderId="0" xfId="0" applyFont="1" applyAlignment="1">
      <alignment horizontal="center"/>
    </xf>
    <xf numFmtId="0" fontId="72" fillId="0" borderId="0" xfId="0" applyFont="1" applyAlignment="1">
      <alignment horizontal="center"/>
    </xf>
    <xf numFmtId="0" fontId="43" fillId="0" borderId="0" xfId="0" applyFont="1" applyAlignment="1">
      <alignment horizontal="center"/>
    </xf>
    <xf numFmtId="0" fontId="70" fillId="0" borderId="0" xfId="0" applyFont="1" applyAlignment="1">
      <alignment horizontal="center"/>
    </xf>
    <xf numFmtId="0" fontId="70" fillId="37" borderId="0" xfId="0" applyFont="1" applyFill="1" applyAlignment="1">
      <alignment horizontal="center"/>
    </xf>
    <xf numFmtId="0" fontId="8" fillId="0" borderId="0" xfId="0" applyFont="1" applyAlignment="1">
      <alignment horizontal="center"/>
    </xf>
    <xf numFmtId="0" fontId="2" fillId="0"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73" fillId="34" borderId="13" xfId="0" applyFont="1" applyFill="1" applyBorder="1" applyAlignment="1">
      <alignment horizontal="center" vertical="center" wrapText="1"/>
    </xf>
    <xf numFmtId="0" fontId="70" fillId="36" borderId="12"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37" borderId="10" xfId="0" applyFont="1" applyFill="1" applyBorder="1" applyAlignment="1">
      <alignment horizontal="center" vertical="center" wrapText="1"/>
    </xf>
    <xf numFmtId="0" fontId="0" fillId="37" borderId="10" xfId="0" applyFill="1" applyBorder="1" applyAlignment="1">
      <alignment horizontal="center"/>
    </xf>
    <xf numFmtId="0" fontId="43" fillId="34" borderId="10" xfId="0" applyFont="1" applyFill="1" applyBorder="1" applyAlignment="1">
      <alignment horizontal="center" vertical="center" wrapText="1"/>
    </xf>
    <xf numFmtId="0" fontId="86" fillId="0" borderId="0" xfId="0" applyFont="1" applyAlignment="1">
      <alignment vertical="center" wrapText="1"/>
    </xf>
    <xf numFmtId="0" fontId="43" fillId="0" borderId="10" xfId="0" applyFont="1" applyFill="1" applyBorder="1" applyAlignment="1">
      <alignment horizontal="center" vertical="center" wrapText="1"/>
    </xf>
    <xf numFmtId="0" fontId="72" fillId="37" borderId="10" xfId="0" applyFont="1" applyFill="1" applyBorder="1" applyAlignment="1">
      <alignment horizontal="center"/>
    </xf>
    <xf numFmtId="0" fontId="72" fillId="0" borderId="10" xfId="0" applyFont="1" applyBorder="1" applyAlignment="1">
      <alignment horizontal="center" vertical="center" wrapText="1"/>
    </xf>
    <xf numFmtId="0" fontId="72" fillId="37" borderId="10" xfId="0" applyFont="1" applyFill="1" applyBorder="1" applyAlignment="1">
      <alignment horizontal="center" vertical="center" wrapText="1"/>
    </xf>
    <xf numFmtId="0" fontId="72" fillId="34" borderId="10" xfId="0" applyFont="1" applyFill="1" applyBorder="1" applyAlignment="1">
      <alignment horizontal="center" vertical="center" wrapText="1"/>
    </xf>
    <xf numFmtId="0" fontId="72" fillId="0" borderId="0" xfId="0" applyFont="1" applyAlignment="1">
      <alignment horizontal="justify" vertical="center"/>
    </xf>
    <xf numFmtId="0" fontId="72" fillId="0" borderId="10" xfId="0" applyFont="1" applyBorder="1" applyAlignment="1">
      <alignment horizontal="center"/>
    </xf>
    <xf numFmtId="0" fontId="0" fillId="0" borderId="10" xfId="0" applyBorder="1" applyAlignment="1">
      <alignment horizontal="center"/>
    </xf>
    <xf numFmtId="0" fontId="43" fillId="0" borderId="0" xfId="0" applyFont="1" applyAlignment="1">
      <alignment horizontal="center" vertical="center" wrapText="1"/>
    </xf>
    <xf numFmtId="0" fontId="43" fillId="37" borderId="0" xfId="0" applyFont="1" applyFill="1" applyAlignment="1">
      <alignment horizontal="center"/>
    </xf>
    <xf numFmtId="0" fontId="72" fillId="0" borderId="0" xfId="0" applyFont="1" applyAlignment="1">
      <alignment horizontal="center" vertical="center"/>
    </xf>
    <xf numFmtId="0" fontId="72" fillId="0" borderId="0" xfId="0" applyFont="1" applyAlignment="1">
      <alignment horizontal="center" vertical="center" wrapText="1"/>
    </xf>
    <xf numFmtId="0" fontId="70" fillId="36" borderId="11" xfId="0" applyFont="1" applyFill="1" applyBorder="1" applyAlignment="1">
      <alignment/>
    </xf>
    <xf numFmtId="0" fontId="70" fillId="36" borderId="10" xfId="0" applyFont="1" applyFill="1" applyBorder="1" applyAlignment="1">
      <alignment wrapText="1"/>
    </xf>
    <xf numFmtId="0" fontId="70" fillId="36" borderId="11" xfId="0" applyFont="1" applyFill="1" applyBorder="1" applyAlignment="1">
      <alignment wrapText="1"/>
    </xf>
    <xf numFmtId="0" fontId="70" fillId="0" borderId="10" xfId="0" applyFont="1" applyFill="1" applyBorder="1" applyAlignment="1">
      <alignment vertical="center" wrapText="1"/>
    </xf>
    <xf numFmtId="0" fontId="0" fillId="0" borderId="11" xfId="0" applyBorder="1" applyAlignment="1">
      <alignment/>
    </xf>
    <xf numFmtId="0" fontId="70" fillId="0" borderId="11" xfId="0" applyFont="1" applyBorder="1" applyAlignment="1">
      <alignment/>
    </xf>
    <xf numFmtId="0" fontId="8" fillId="0" borderId="19" xfId="0" applyFont="1" applyBorder="1" applyAlignment="1">
      <alignment horizontal="center" vertical="center"/>
    </xf>
    <xf numFmtId="0" fontId="8" fillId="0" borderId="15" xfId="0" applyFont="1" applyBorder="1" applyAlignment="1">
      <alignment horizontal="center" vertical="center"/>
    </xf>
    <xf numFmtId="0" fontId="70" fillId="0" borderId="0" xfId="0" applyFont="1" applyAlignment="1">
      <alignment horizontal="center" vertical="center"/>
    </xf>
    <xf numFmtId="0" fontId="70" fillId="0" borderId="10" xfId="0" applyFont="1" applyBorder="1" applyAlignment="1">
      <alignment horizontal="center" vertical="center" wrapText="1"/>
    </xf>
    <xf numFmtId="0" fontId="70" fillId="37" borderId="10" xfId="0" applyFont="1" applyFill="1" applyBorder="1" applyAlignment="1">
      <alignment vertical="center" wrapText="1"/>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Alignment="1">
      <alignment horizontal="center" vertical="center"/>
    </xf>
    <xf numFmtId="0" fontId="70" fillId="35" borderId="0" xfId="0" applyFont="1" applyFill="1" applyAlignment="1">
      <alignment/>
    </xf>
    <xf numFmtId="0" fontId="82" fillId="0" borderId="10" xfId="0" applyFont="1" applyFill="1" applyBorder="1" applyAlignment="1">
      <alignment wrapText="1"/>
    </xf>
    <xf numFmtId="0" fontId="82" fillId="0" borderId="10" xfId="0" applyFont="1" applyBorder="1" applyAlignment="1">
      <alignment horizontal="center" vertical="center"/>
    </xf>
    <xf numFmtId="0" fontId="82" fillId="0" borderId="10" xfId="0" applyFont="1" applyBorder="1" applyAlignment="1">
      <alignment horizontal="center" vertical="center" wrapText="1"/>
    </xf>
    <xf numFmtId="0" fontId="82" fillId="0" borderId="10" xfId="0" applyFont="1" applyBorder="1" applyAlignment="1">
      <alignment/>
    </xf>
    <xf numFmtId="0" fontId="82" fillId="0" borderId="10" xfId="0" applyFont="1" applyFill="1" applyBorder="1" applyAlignment="1">
      <alignment vertical="center" wrapText="1"/>
    </xf>
    <xf numFmtId="0" fontId="82" fillId="0" borderId="10" xfId="0" applyFont="1" applyFill="1" applyBorder="1" applyAlignment="1">
      <alignment horizontal="center" vertical="center" wrapText="1"/>
    </xf>
    <xf numFmtId="0" fontId="3" fillId="34" borderId="10" xfId="0" applyFont="1" applyFill="1" applyBorder="1" applyAlignment="1">
      <alignment vertical="center" wrapText="1"/>
    </xf>
    <xf numFmtId="0" fontId="0" fillId="34" borderId="10" xfId="0" applyFill="1" applyBorder="1" applyAlignment="1">
      <alignment/>
    </xf>
    <xf numFmtId="0" fontId="0" fillId="0" borderId="12" xfId="0" applyBorder="1" applyAlignment="1">
      <alignment/>
    </xf>
    <xf numFmtId="0" fontId="71" fillId="0" borderId="0" xfId="0" applyFont="1" applyAlignment="1">
      <alignment horizontal="left" vertical="top"/>
    </xf>
    <xf numFmtId="0" fontId="71" fillId="0" borderId="0" xfId="0" applyFont="1" applyAlignment="1">
      <alignment horizontal="left"/>
    </xf>
    <xf numFmtId="0" fontId="72" fillId="36" borderId="10" xfId="0" applyFont="1" applyFill="1" applyBorder="1" applyAlignment="1">
      <alignment horizontal="center"/>
    </xf>
    <xf numFmtId="0" fontId="6" fillId="0" borderId="10" xfId="0" applyFont="1" applyFill="1" applyBorder="1" applyAlignment="1">
      <alignment horizontal="center" vertical="top" wrapText="1"/>
    </xf>
    <xf numFmtId="0" fontId="6" fillId="34" borderId="10"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5" borderId="10" xfId="0" applyFont="1" applyFill="1" applyBorder="1" applyAlignment="1">
      <alignment horizontal="center" vertical="top" wrapText="1"/>
    </xf>
    <xf numFmtId="0" fontId="71" fillId="34" borderId="11" xfId="0" applyFont="1" applyFill="1" applyBorder="1" applyAlignment="1">
      <alignment horizontal="center" vertical="top"/>
    </xf>
    <xf numFmtId="0" fontId="72" fillId="36" borderId="10" xfId="0" applyFont="1" applyFill="1" applyBorder="1" applyAlignment="1">
      <alignment horizontal="center" vertical="top" wrapText="1"/>
    </xf>
    <xf numFmtId="0" fontId="72" fillId="0" borderId="10" xfId="0" applyFont="1" applyFill="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horizontal="center" wrapText="1"/>
    </xf>
    <xf numFmtId="0" fontId="72" fillId="0" borderId="11" xfId="0" applyFont="1" applyBorder="1" applyAlignment="1">
      <alignment horizontal="center"/>
    </xf>
    <xf numFmtId="0" fontId="70" fillId="34" borderId="10" xfId="0" applyFont="1" applyFill="1" applyBorder="1" applyAlignment="1">
      <alignment/>
    </xf>
    <xf numFmtId="0" fontId="70" fillId="0" borderId="15" xfId="0" applyFont="1" applyBorder="1" applyAlignment="1">
      <alignment vertical="center" wrapText="1"/>
    </xf>
    <xf numFmtId="0" fontId="87" fillId="0" borderId="10" xfId="0" applyFont="1" applyBorder="1" applyAlignment="1">
      <alignment/>
    </xf>
    <xf numFmtId="0" fontId="70" fillId="0" borderId="22" xfId="0" applyFont="1" applyBorder="1" applyAlignment="1">
      <alignment/>
    </xf>
    <xf numFmtId="0" fontId="70" fillId="0" borderId="23" xfId="0" applyFont="1" applyBorder="1" applyAlignment="1">
      <alignment/>
    </xf>
    <xf numFmtId="0" fontId="70" fillId="0" borderId="24" xfId="0" applyFont="1" applyBorder="1" applyAlignment="1">
      <alignment/>
    </xf>
    <xf numFmtId="0" fontId="88" fillId="0" borderId="0" xfId="0" applyFont="1" applyAlignment="1">
      <alignment/>
    </xf>
    <xf numFmtId="0" fontId="70" fillId="19" borderId="10" xfId="0" applyFont="1" applyFill="1" applyBorder="1" applyAlignment="1">
      <alignment vertical="center" wrapText="1"/>
    </xf>
    <xf numFmtId="0" fontId="70" fillId="37" borderId="10" xfId="0" applyFont="1" applyFill="1" applyBorder="1" applyAlignment="1">
      <alignment/>
    </xf>
    <xf numFmtId="0" fontId="73" fillId="0" borderId="10" xfId="0" applyFont="1" applyBorder="1" applyAlignment="1">
      <alignment horizontal="center"/>
    </xf>
    <xf numFmtId="0" fontId="70" fillId="0" borderId="12" xfId="0" applyFont="1" applyBorder="1" applyAlignment="1">
      <alignment/>
    </xf>
    <xf numFmtId="0" fontId="70" fillId="37" borderId="0" xfId="0" applyFont="1" applyFill="1" applyAlignment="1">
      <alignment/>
    </xf>
    <xf numFmtId="0" fontId="12" fillId="0" borderId="0" xfId="0" applyFont="1" applyAlignment="1">
      <alignment/>
    </xf>
    <xf numFmtId="0" fontId="0" fillId="0" borderId="0" xfId="0" applyBorder="1" applyAlignment="1">
      <alignment/>
    </xf>
    <xf numFmtId="0" fontId="5" fillId="38" borderId="10" xfId="0" applyFont="1" applyFill="1" applyBorder="1" applyAlignment="1">
      <alignment vertical="top" wrapText="1"/>
    </xf>
    <xf numFmtId="0" fontId="5" fillId="38" borderId="11" xfId="0" applyFont="1" applyFill="1" applyBorder="1" applyAlignment="1">
      <alignment vertical="top" wrapText="1"/>
    </xf>
    <xf numFmtId="0" fontId="2" fillId="0" borderId="16" xfId="0" applyFont="1" applyFill="1" applyBorder="1" applyAlignment="1">
      <alignment horizontal="center" vertical="center" wrapText="1"/>
    </xf>
    <xf numFmtId="0" fontId="2" fillId="39" borderId="11" xfId="0" applyFont="1" applyFill="1" applyBorder="1" applyAlignment="1">
      <alignment vertical="top" wrapText="1"/>
    </xf>
    <xf numFmtId="0" fontId="2" fillId="40" borderId="15" xfId="0" applyFont="1" applyFill="1" applyBorder="1" applyAlignment="1">
      <alignment vertical="top" wrapText="1"/>
    </xf>
    <xf numFmtId="0" fontId="2" fillId="39" borderId="11" xfId="0" applyFont="1" applyFill="1" applyBorder="1" applyAlignment="1">
      <alignment horizontal="center" vertical="top"/>
    </xf>
    <xf numFmtId="0" fontId="13" fillId="38" borderId="16" xfId="0" applyFont="1" applyFill="1" applyBorder="1" applyAlignment="1">
      <alignment vertical="top" wrapText="1"/>
    </xf>
    <xf numFmtId="0" fontId="5" fillId="38" borderId="16" xfId="0" applyFont="1" applyFill="1" applyBorder="1" applyAlignment="1">
      <alignment vertical="top" wrapText="1"/>
    </xf>
    <xf numFmtId="0" fontId="5" fillId="38" borderId="18" xfId="0" applyFont="1" applyFill="1" applyBorder="1" applyAlignment="1">
      <alignment vertical="top" wrapText="1"/>
    </xf>
    <xf numFmtId="0" fontId="14"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Fill="1" applyBorder="1" applyAlignment="1">
      <alignment/>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0" fontId="14" fillId="0" borderId="10" xfId="0" applyFont="1" applyFill="1" applyBorder="1" applyAlignment="1">
      <alignment horizontal="center" vertical="center" wrapText="1"/>
    </xf>
    <xf numFmtId="0" fontId="3" fillId="0" borderId="12" xfId="0" applyFont="1" applyBorder="1" applyAlignment="1">
      <alignment horizontal="center" vertical="center"/>
    </xf>
    <xf numFmtId="0" fontId="14" fillId="0" borderId="0" xfId="0" applyFont="1" applyFill="1" applyBorder="1" applyAlignment="1">
      <alignment vertical="center" wrapText="1"/>
    </xf>
    <xf numFmtId="0" fontId="0" fillId="0" borderId="0" xfId="0" applyBorder="1" applyAlignment="1">
      <alignment horizontal="center"/>
    </xf>
    <xf numFmtId="0" fontId="0" fillId="0" borderId="10" xfId="0" applyFill="1" applyBorder="1" applyAlignment="1">
      <alignment horizontal="center"/>
    </xf>
    <xf numFmtId="0" fontId="16" fillId="41" borderId="10" xfId="0" applyFont="1" applyFill="1" applyBorder="1" applyAlignment="1">
      <alignment vertical="center" wrapText="1"/>
    </xf>
    <xf numFmtId="0" fontId="16" fillId="41" borderId="11" xfId="0" applyFont="1" applyFill="1" applyBorder="1" applyAlignment="1">
      <alignment vertical="center" wrapText="1"/>
    </xf>
    <xf numFmtId="0" fontId="89" fillId="41" borderId="10" xfId="0" applyFont="1" applyFill="1" applyBorder="1" applyAlignment="1">
      <alignment wrapText="1"/>
    </xf>
    <xf numFmtId="0" fontId="89" fillId="41" borderId="10" xfId="0" applyFont="1" applyFill="1" applyBorder="1" applyAlignment="1">
      <alignment horizontal="center"/>
    </xf>
    <xf numFmtId="0" fontId="89" fillId="41" borderId="10" xfId="0" applyFont="1" applyFill="1" applyBorder="1" applyAlignment="1">
      <alignment/>
    </xf>
    <xf numFmtId="0" fontId="89" fillId="41" borderId="11" xfId="0" applyFont="1" applyFill="1" applyBorder="1" applyAlignment="1">
      <alignment/>
    </xf>
    <xf numFmtId="0" fontId="89" fillId="41" borderId="0" xfId="0" applyFont="1" applyFill="1" applyAlignment="1">
      <alignment/>
    </xf>
    <xf numFmtId="0" fontId="90" fillId="0" borderId="0" xfId="0" applyFont="1" applyAlignment="1">
      <alignment/>
    </xf>
    <xf numFmtId="0" fontId="89" fillId="41" borderId="10" xfId="0" applyFont="1" applyFill="1" applyBorder="1" applyAlignment="1">
      <alignment vertical="center" wrapText="1"/>
    </xf>
    <xf numFmtId="0" fontId="16" fillId="41" borderId="10" xfId="0" applyFont="1" applyFill="1" applyBorder="1" applyAlignment="1">
      <alignment horizontal="left" wrapText="1"/>
    </xf>
    <xf numFmtId="0" fontId="89" fillId="41" borderId="0" xfId="0" applyFont="1" applyFill="1" applyAlignment="1">
      <alignment wrapText="1"/>
    </xf>
    <xf numFmtId="0" fontId="89" fillId="41" borderId="11" xfId="0" applyFont="1" applyFill="1" applyBorder="1" applyAlignment="1">
      <alignment vertical="center" wrapText="1"/>
    </xf>
    <xf numFmtId="0" fontId="89" fillId="41" borderId="15" xfId="0" applyFont="1" applyFill="1" applyBorder="1" applyAlignment="1">
      <alignment vertical="center" wrapText="1"/>
    </xf>
    <xf numFmtId="0" fontId="89" fillId="41" borderId="25" xfId="0" applyFont="1" applyFill="1" applyBorder="1" applyAlignment="1">
      <alignment/>
    </xf>
    <xf numFmtId="0" fontId="89" fillId="41" borderId="25" xfId="0" applyFont="1" applyFill="1" applyBorder="1" applyAlignment="1">
      <alignment wrapText="1"/>
    </xf>
    <xf numFmtId="0" fontId="89" fillId="36" borderId="10" xfId="0" applyFont="1" applyFill="1" applyBorder="1" applyAlignment="1">
      <alignment vertical="center" wrapText="1"/>
    </xf>
    <xf numFmtId="0" fontId="91" fillId="41" borderId="10" xfId="0" applyFont="1" applyFill="1" applyBorder="1" applyAlignment="1">
      <alignment/>
    </xf>
    <xf numFmtId="0" fontId="89" fillId="0" borderId="10" xfId="0" applyFont="1" applyBorder="1" applyAlignment="1">
      <alignment vertical="center" wrapText="1"/>
    </xf>
    <xf numFmtId="0" fontId="91" fillId="16" borderId="10" xfId="0" applyFont="1" applyFill="1" applyBorder="1" applyAlignment="1">
      <alignment vertical="center"/>
    </xf>
    <xf numFmtId="0" fontId="89" fillId="16" borderId="10" xfId="0" applyFont="1" applyFill="1" applyBorder="1" applyAlignment="1">
      <alignment vertical="center"/>
    </xf>
    <xf numFmtId="0" fontId="89" fillId="0" borderId="10" xfId="0" applyFont="1" applyBorder="1" applyAlignment="1">
      <alignment/>
    </xf>
    <xf numFmtId="0" fontId="89" fillId="0" borderId="10" xfId="0" applyFont="1" applyBorder="1" applyAlignment="1">
      <alignment horizontal="center"/>
    </xf>
    <xf numFmtId="0" fontId="89" fillId="0" borderId="10" xfId="0" applyFont="1" applyBorder="1" applyAlignment="1">
      <alignment/>
    </xf>
    <xf numFmtId="0" fontId="89" fillId="0" borderId="11" xfId="0" applyFont="1" applyBorder="1" applyAlignment="1">
      <alignment/>
    </xf>
    <xf numFmtId="0" fontId="89" fillId="0" borderId="0" xfId="0" applyFont="1" applyAlignment="1">
      <alignment/>
    </xf>
    <xf numFmtId="0" fontId="90" fillId="0" borderId="10" xfId="0" applyFont="1" applyBorder="1" applyAlignment="1">
      <alignment vertical="center" wrapText="1"/>
    </xf>
    <xf numFmtId="0" fontId="90" fillId="0" borderId="10" xfId="0" applyFont="1" applyBorder="1" applyAlignment="1">
      <alignment/>
    </xf>
    <xf numFmtId="0" fontId="90" fillId="0" borderId="10" xfId="0" applyFont="1" applyBorder="1" applyAlignment="1">
      <alignment horizontal="center"/>
    </xf>
    <xf numFmtId="0" fontId="90" fillId="0" borderId="11" xfId="0" applyFont="1" applyBorder="1" applyAlignment="1">
      <alignment/>
    </xf>
    <xf numFmtId="0" fontId="3" fillId="0" borderId="0" xfId="0" applyFont="1" applyFill="1" applyBorder="1" applyAlignment="1">
      <alignment vertical="center" wrapText="1"/>
    </xf>
    <xf numFmtId="0" fontId="6" fillId="0" borderId="0" xfId="0" applyFont="1" applyAlignment="1">
      <alignment/>
    </xf>
    <xf numFmtId="0" fontId="7" fillId="0" borderId="0" xfId="0" applyFont="1" applyAlignment="1">
      <alignment/>
    </xf>
    <xf numFmtId="0" fontId="5" fillId="0" borderId="0" xfId="0" applyFont="1" applyAlignment="1">
      <alignment/>
    </xf>
    <xf numFmtId="0" fontId="5" fillId="38" borderId="10" xfId="0" applyFont="1" applyFill="1" applyBorder="1" applyAlignment="1">
      <alignment/>
    </xf>
    <xf numFmtId="0" fontId="3" fillId="41" borderId="10" xfId="0" applyFont="1" applyFill="1" applyBorder="1" applyAlignment="1">
      <alignment vertical="center" wrapText="1"/>
    </xf>
    <xf numFmtId="0" fontId="3" fillId="41" borderId="11" xfId="0" applyFont="1" applyFill="1" applyBorder="1" applyAlignment="1">
      <alignment vertical="center" wrapText="1"/>
    </xf>
    <xf numFmtId="0" fontId="3" fillId="41" borderId="15" xfId="0" applyFont="1" applyFill="1" applyBorder="1" applyAlignment="1">
      <alignment vertical="center" wrapText="1"/>
    </xf>
    <xf numFmtId="0" fontId="3" fillId="41" borderId="10" xfId="0" applyFont="1" applyFill="1" applyBorder="1" applyAlignment="1">
      <alignment horizontal="center" vertical="center" wrapText="1"/>
    </xf>
    <xf numFmtId="0" fontId="3" fillId="41" borderId="15" xfId="0" applyFont="1" applyFill="1" applyBorder="1" applyAlignment="1">
      <alignment horizontal="center" vertical="center" wrapText="1"/>
    </xf>
    <xf numFmtId="0" fontId="0" fillId="41" borderId="0" xfId="0" applyFill="1" applyAlignment="1">
      <alignment/>
    </xf>
    <xf numFmtId="0" fontId="0" fillId="41" borderId="10" xfId="0" applyFill="1" applyBorder="1" applyAlignment="1">
      <alignment/>
    </xf>
    <xf numFmtId="0" fontId="3" fillId="41" borderId="18" xfId="0" applyFont="1" applyFill="1" applyBorder="1" applyAlignment="1">
      <alignment horizontal="center" vertical="center" wrapText="1"/>
    </xf>
    <xf numFmtId="0" fontId="0" fillId="41" borderId="10" xfId="0" applyFill="1" applyBorder="1" applyAlignment="1">
      <alignment horizontal="center"/>
    </xf>
    <xf numFmtId="0" fontId="0" fillId="41" borderId="10" xfId="0" applyFill="1" applyBorder="1" applyAlignment="1">
      <alignment horizontal="center" vertical="center"/>
    </xf>
    <xf numFmtId="0" fontId="3" fillId="41" borderId="16" xfId="0" applyFont="1" applyFill="1" applyBorder="1" applyAlignment="1">
      <alignment horizontal="center" vertical="center" wrapText="1"/>
    </xf>
    <xf numFmtId="0" fontId="0" fillId="41" borderId="12" xfId="0" applyFill="1" applyBorder="1" applyAlignment="1">
      <alignment/>
    </xf>
    <xf numFmtId="0" fontId="0" fillId="41" borderId="12" xfId="0" applyFill="1" applyBorder="1" applyAlignment="1">
      <alignment horizontal="center"/>
    </xf>
    <xf numFmtId="0" fontId="18" fillId="0" borderId="0" xfId="0" applyFont="1" applyFill="1" applyBorder="1" applyAlignment="1">
      <alignment vertical="center" wrapText="1"/>
    </xf>
    <xf numFmtId="0" fontId="3" fillId="37" borderId="10" xfId="0" applyFont="1" applyFill="1" applyBorder="1" applyAlignment="1">
      <alignment vertical="center" wrapText="1"/>
    </xf>
    <xf numFmtId="0" fontId="70" fillId="0" borderId="10" xfId="0" applyFont="1" applyFill="1" applyBorder="1" applyAlignment="1">
      <alignment horizontal="center" vertical="center" wrapText="1"/>
    </xf>
    <xf numFmtId="0" fontId="70" fillId="34" borderId="10" xfId="0" applyFont="1" applyFill="1" applyBorder="1" applyAlignment="1">
      <alignment horizontal="center" vertical="center"/>
    </xf>
    <xf numFmtId="0" fontId="70" fillId="34" borderId="10" xfId="0" applyFont="1" applyFill="1" applyBorder="1" applyAlignment="1">
      <alignment horizontal="center" vertical="center" wrapText="1"/>
    </xf>
    <xf numFmtId="0" fontId="70" fillId="0" borderId="12" xfId="0" applyFont="1" applyBorder="1" applyAlignment="1">
      <alignment vertical="center" wrapText="1"/>
    </xf>
    <xf numFmtId="0" fontId="70" fillId="0" borderId="12" xfId="0" applyFont="1" applyBorder="1" applyAlignment="1">
      <alignment horizontal="center" vertical="center"/>
    </xf>
    <xf numFmtId="0" fontId="70" fillId="0" borderId="12" xfId="0" applyFont="1" applyBorder="1" applyAlignment="1">
      <alignment horizontal="center" vertical="center" wrapText="1"/>
    </xf>
    <xf numFmtId="0" fontId="70" fillId="0" borderId="12" xfId="0" applyFont="1" applyBorder="1" applyAlignment="1">
      <alignment wrapText="1"/>
    </xf>
    <xf numFmtId="0" fontId="70" fillId="34" borderId="0" xfId="0" applyFont="1" applyFill="1" applyAlignment="1">
      <alignment/>
    </xf>
    <xf numFmtId="0" fontId="82" fillId="0" borderId="10" xfId="0" applyFont="1" applyBorder="1" applyAlignment="1">
      <alignment vertical="center" wrapText="1"/>
    </xf>
    <xf numFmtId="0" fontId="92" fillId="0" borderId="0" xfId="0" applyFont="1" applyAlignment="1">
      <alignment horizontal="justify" vertical="top" wrapText="1"/>
    </xf>
    <xf numFmtId="0" fontId="82" fillId="0" borderId="0" xfId="0" applyFont="1" applyAlignment="1">
      <alignment/>
    </xf>
    <xf numFmtId="0" fontId="82" fillId="0" borderId="10" xfId="0" applyFont="1" applyBorder="1" applyAlignment="1">
      <alignment wrapText="1"/>
    </xf>
    <xf numFmtId="0" fontId="70" fillId="0" borderId="10" xfId="0" applyFont="1" applyBorder="1" applyAlignment="1">
      <alignment horizontal="center" wrapText="1"/>
    </xf>
    <xf numFmtId="0" fontId="82" fillId="0" borderId="12" xfId="0" applyFont="1" applyBorder="1" applyAlignment="1">
      <alignment horizontal="center" vertical="center" wrapText="1"/>
    </xf>
    <xf numFmtId="0" fontId="82" fillId="0" borderId="0" xfId="0" applyFont="1" applyAlignment="1">
      <alignment wrapText="1"/>
    </xf>
    <xf numFmtId="0" fontId="70" fillId="0" borderId="10" xfId="0" applyFont="1" applyBorder="1" applyAlignment="1">
      <alignment horizontal="justify" vertical="center"/>
    </xf>
    <xf numFmtId="0" fontId="70" fillId="0" borderId="10" xfId="0" applyFont="1" applyBorder="1" applyAlignment="1">
      <alignment vertical="center"/>
    </xf>
    <xf numFmtId="0" fontId="0" fillId="0" borderId="10" xfId="0" applyBorder="1" applyAlignment="1">
      <alignment vertical="center"/>
    </xf>
    <xf numFmtId="0" fontId="70" fillId="0" borderId="18" xfId="0" applyFont="1" applyFill="1" applyBorder="1" applyAlignment="1">
      <alignment horizontal="center" vertical="center" wrapText="1"/>
    </xf>
    <xf numFmtId="0" fontId="75"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70" fillId="37" borderId="15" xfId="0" applyFont="1" applyFill="1" applyBorder="1" applyAlignment="1">
      <alignment vertical="center" wrapText="1"/>
    </xf>
    <xf numFmtId="0" fontId="8" fillId="0" borderId="10" xfId="0" applyFont="1" applyBorder="1" applyAlignment="1">
      <alignment horizontal="center" vertical="center" wrapText="1"/>
    </xf>
    <xf numFmtId="0" fontId="8" fillId="37" borderId="10" xfId="0" applyFont="1" applyFill="1" applyBorder="1" applyAlignment="1">
      <alignment horizontal="center" vertical="center" wrapText="1"/>
    </xf>
    <xf numFmtId="0" fontId="8" fillId="37" borderId="10" xfId="0" applyFont="1" applyFill="1" applyBorder="1" applyAlignment="1">
      <alignment horizontal="left" vertical="center" wrapText="1"/>
    </xf>
    <xf numFmtId="0" fontId="8" fillId="0" borderId="10" xfId="0" applyFont="1" applyBorder="1" applyAlignment="1">
      <alignment horizontal="left" vertical="center" wrapText="1"/>
    </xf>
    <xf numFmtId="0" fontId="70" fillId="0" borderId="10" xfId="53" applyFont="1" applyFill="1" applyBorder="1">
      <alignment/>
      <protection/>
    </xf>
    <xf numFmtId="169" fontId="0" fillId="4" borderId="10" xfId="0" applyNumberFormat="1" applyFill="1" applyBorder="1" applyAlignment="1">
      <alignment horizontal="center" vertical="center"/>
    </xf>
    <xf numFmtId="0" fontId="69" fillId="0" borderId="11" xfId="0" applyFont="1" applyFill="1" applyBorder="1" applyAlignment="1">
      <alignment horizontal="center" vertical="center"/>
    </xf>
    <xf numFmtId="0" fontId="69" fillId="4" borderId="10" xfId="0" applyFont="1" applyFill="1" applyBorder="1" applyAlignment="1">
      <alignment horizontal="center" vertical="center"/>
    </xf>
    <xf numFmtId="0" fontId="69" fillId="0" borderId="10" xfId="0" applyFont="1" applyBorder="1" applyAlignment="1">
      <alignment horizontal="center" vertical="center"/>
    </xf>
    <xf numFmtId="0" fontId="70" fillId="10" borderId="11" xfId="0" applyFont="1" applyFill="1" applyBorder="1" applyAlignment="1">
      <alignment horizontal="center" vertical="center"/>
    </xf>
    <xf numFmtId="0" fontId="70" fillId="10" borderId="10" xfId="0" applyFont="1" applyFill="1" applyBorder="1" applyAlignment="1">
      <alignment horizontal="center" vertical="center"/>
    </xf>
    <xf numFmtId="0" fontId="70" fillId="4" borderId="10" xfId="0" applyFont="1" applyFill="1" applyBorder="1" applyAlignment="1">
      <alignment horizontal="center" vertical="center"/>
    </xf>
    <xf numFmtId="0" fontId="71" fillId="0" borderId="11" xfId="0" applyFont="1" applyBorder="1" applyAlignment="1">
      <alignment horizontal="center" vertical="center"/>
    </xf>
    <xf numFmtId="0" fontId="71" fillId="0" borderId="17" xfId="0" applyFont="1" applyBorder="1" applyAlignment="1">
      <alignment horizontal="center" vertical="center"/>
    </xf>
    <xf numFmtId="0" fontId="71" fillId="0" borderId="15" xfId="0" applyFont="1" applyBorder="1" applyAlignment="1">
      <alignment horizontal="center" vertical="center"/>
    </xf>
    <xf numFmtId="0" fontId="70" fillId="36" borderId="10" xfId="0" applyFont="1" applyFill="1" applyBorder="1" applyAlignment="1">
      <alignment horizontal="center"/>
    </xf>
    <xf numFmtId="0" fontId="70" fillId="36"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70" fillId="36" borderId="11" xfId="0" applyFont="1" applyFill="1" applyBorder="1" applyAlignment="1">
      <alignment horizontal="center" vertical="center" wrapText="1"/>
    </xf>
    <xf numFmtId="0" fontId="70" fillId="36" borderId="17"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wrapText="1"/>
    </xf>
    <xf numFmtId="0" fontId="75" fillId="0" borderId="16" xfId="0" applyFont="1" applyFill="1" applyBorder="1" applyAlignment="1">
      <alignment vertical="center" wrapText="1"/>
    </xf>
    <xf numFmtId="0" fontId="75" fillId="0" borderId="10" xfId="0" applyFont="1" applyFill="1" applyBorder="1" applyAlignment="1">
      <alignment vertical="center" wrapText="1"/>
    </xf>
    <xf numFmtId="0" fontId="71" fillId="0" borderId="0" xfId="0" applyFont="1" applyAlignment="1">
      <alignment horizontal="center"/>
    </xf>
    <xf numFmtId="0" fontId="0" fillId="0" borderId="0" xfId="0" applyAlignment="1">
      <alignment horizontal="center"/>
    </xf>
    <xf numFmtId="0" fontId="70" fillId="36" borderId="26" xfId="0" applyFont="1" applyFill="1" applyBorder="1" applyAlignment="1">
      <alignment horizontal="center"/>
    </xf>
    <xf numFmtId="0" fontId="70" fillId="36" borderId="27" xfId="0" applyFont="1" applyFill="1" applyBorder="1" applyAlignment="1">
      <alignment horizontal="center"/>
    </xf>
    <xf numFmtId="0" fontId="0" fillId="0" borderId="27" xfId="0" applyBorder="1" applyAlignment="1">
      <alignment horizontal="center"/>
    </xf>
    <xf numFmtId="0" fontId="72" fillId="0" borderId="0" xfId="0" applyFont="1" applyAlignment="1">
      <alignment vertical="center" wrapText="1"/>
    </xf>
    <xf numFmtId="0" fontId="70" fillId="36" borderId="28" xfId="0" applyFont="1" applyFill="1" applyBorder="1" applyAlignment="1">
      <alignment horizontal="center"/>
    </xf>
    <xf numFmtId="0" fontId="0" fillId="0" borderId="27" xfId="0" applyBorder="1" applyAlignment="1">
      <alignment/>
    </xf>
    <xf numFmtId="0" fontId="93" fillId="0" borderId="29" xfId="0" applyFont="1" applyBorder="1" applyAlignment="1">
      <alignment horizontal="left" vertical="top"/>
    </xf>
    <xf numFmtId="0" fontId="93" fillId="0" borderId="30" xfId="0" applyFont="1" applyBorder="1" applyAlignment="1">
      <alignment horizontal="left" vertical="top"/>
    </xf>
    <xf numFmtId="0" fontId="93" fillId="0" borderId="31" xfId="0" applyFont="1" applyBorder="1" applyAlignment="1">
      <alignment horizontal="left" vertical="top"/>
    </xf>
    <xf numFmtId="0" fontId="93" fillId="0" borderId="32" xfId="0" applyFont="1" applyBorder="1" applyAlignment="1">
      <alignment horizontal="left" vertical="top"/>
    </xf>
    <xf numFmtId="0" fontId="93" fillId="0" borderId="0" xfId="0" applyFont="1" applyBorder="1" applyAlignment="1">
      <alignment horizontal="left" vertical="top"/>
    </xf>
    <xf numFmtId="0" fontId="93" fillId="0" borderId="33" xfId="0" applyFont="1" applyBorder="1" applyAlignment="1">
      <alignment horizontal="left" vertical="top"/>
    </xf>
    <xf numFmtId="0" fontId="93" fillId="0" borderId="34" xfId="0" applyFont="1" applyBorder="1" applyAlignment="1">
      <alignment horizontal="left" vertical="top"/>
    </xf>
    <xf numFmtId="0" fontId="93" fillId="0" borderId="35" xfId="0" applyFont="1" applyBorder="1" applyAlignment="1">
      <alignment horizontal="left" vertical="top"/>
    </xf>
    <xf numFmtId="0" fontId="93" fillId="0" borderId="36" xfId="0" applyFont="1" applyBorder="1" applyAlignment="1">
      <alignment horizontal="left" vertical="top"/>
    </xf>
    <xf numFmtId="0" fontId="72" fillId="36" borderId="26" xfId="0" applyFont="1" applyFill="1" applyBorder="1" applyAlignment="1">
      <alignment horizontal="center"/>
    </xf>
    <xf numFmtId="0" fontId="72" fillId="36" borderId="27" xfId="0" applyFont="1" applyFill="1" applyBorder="1" applyAlignment="1">
      <alignment horizontal="center"/>
    </xf>
    <xf numFmtId="0" fontId="70" fillId="36" borderId="11" xfId="0" applyFont="1" applyFill="1" applyBorder="1" applyAlignment="1">
      <alignment horizontal="center" vertical="center"/>
    </xf>
    <xf numFmtId="0" fontId="0" fillId="36" borderId="17" xfId="0" applyFill="1" applyBorder="1" applyAlignment="1">
      <alignment/>
    </xf>
    <xf numFmtId="0" fontId="0" fillId="36" borderId="15" xfId="0" applyFill="1" applyBorder="1" applyAlignment="1">
      <alignment/>
    </xf>
    <xf numFmtId="0" fontId="13" fillId="38" borderId="11" xfId="0" applyFont="1" applyFill="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14"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 fillId="38" borderId="10" xfId="0" applyFont="1" applyFill="1" applyBorder="1" applyAlignment="1">
      <alignment horizontal="center"/>
    </xf>
    <xf numFmtId="0" fontId="73" fillId="0" borderId="0" xfId="0" applyFont="1" applyFill="1" applyBorder="1" applyAlignment="1">
      <alignment horizontal="left" vertical="center" wrapText="1"/>
    </xf>
    <xf numFmtId="0" fontId="5" fillId="38" borderId="26" xfId="0" applyFont="1" applyFill="1" applyBorder="1" applyAlignment="1">
      <alignment horizontal="center"/>
    </xf>
    <xf numFmtId="0" fontId="5" fillId="38" borderId="27" xfId="0" applyFont="1" applyFill="1" applyBorder="1" applyAlignment="1">
      <alignment horizontal="center"/>
    </xf>
    <xf numFmtId="0" fontId="94" fillId="37" borderId="11" xfId="33" applyFont="1" applyFill="1" applyBorder="1" applyAlignment="1">
      <alignment horizontal="center" vertical="center" wrapText="1"/>
    </xf>
    <xf numFmtId="0" fontId="94" fillId="37" borderId="10" xfId="33"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6" fillId="37" borderId="10" xfId="52" applyFont="1" applyFill="1" applyBorder="1" applyAlignment="1">
      <alignment horizontal="center" vertical="center" wrapText="1"/>
    </xf>
    <xf numFmtId="0" fontId="96" fillId="0" borderId="10" xfId="52" applyFont="1" applyFill="1" applyBorder="1" applyAlignment="1">
      <alignment horizontal="center" vertical="center" wrapText="1"/>
    </xf>
    <xf numFmtId="0" fontId="70" fillId="42" borderId="10" xfId="0" applyFont="1" applyFill="1" applyBorder="1" applyAlignment="1">
      <alignment horizontal="center" vertical="center"/>
    </xf>
    <xf numFmtId="0" fontId="70" fillId="10" borderId="10" xfId="0" applyFont="1" applyFill="1" applyBorder="1" applyAlignment="1">
      <alignment horizontal="center" vertical="center" wrapText="1"/>
    </xf>
    <xf numFmtId="0" fontId="70" fillId="4" borderId="10" xfId="0" applyFont="1" applyFill="1" applyBorder="1" applyAlignment="1">
      <alignment horizontal="center" vertical="center" wrapText="1"/>
    </xf>
    <xf numFmtId="0" fontId="95" fillId="0" borderId="16" xfId="0" applyFont="1" applyBorder="1" applyAlignment="1">
      <alignment horizontal="center" vertical="center" wrapText="1"/>
    </xf>
    <xf numFmtId="0" fontId="95" fillId="0" borderId="16" xfId="0" applyFont="1" applyFill="1" applyBorder="1" applyAlignment="1">
      <alignment horizontal="center" vertical="center" wrapText="1"/>
    </xf>
    <xf numFmtId="0" fontId="95" fillId="0" borderId="10" xfId="0" applyFont="1" applyBorder="1" applyAlignment="1">
      <alignment horizontal="center" vertical="center"/>
    </xf>
    <xf numFmtId="0" fontId="95" fillId="0" borderId="10" xfId="0" applyFont="1" applyBorder="1" applyAlignment="1">
      <alignment horizontal="center" vertical="center" wrapText="1"/>
    </xf>
    <xf numFmtId="0" fontId="95" fillId="0" borderId="10" xfId="0" applyFont="1" applyFill="1" applyBorder="1" applyAlignment="1">
      <alignment horizontal="center" vertical="center"/>
    </xf>
    <xf numFmtId="0" fontId="69" fillId="0" borderId="10" xfId="0" applyFont="1" applyBorder="1" applyAlignment="1">
      <alignment horizontal="center" vertical="center" wrapText="1"/>
    </xf>
    <xf numFmtId="169" fontId="71" fillId="0" borderId="10" xfId="0" applyNumberFormat="1" applyFont="1" applyBorder="1" applyAlignment="1">
      <alignment horizontal="center" vertical="center"/>
    </xf>
    <xf numFmtId="0" fontId="71" fillId="0" borderId="10" xfId="0" applyFont="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1" defaultTableStyle="TableStyleMedium2" defaultPivotStyle="PivotStyleLight16">
    <tableStyle name="Estilo de tabla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oyantofagasta.cl/" TargetMode="External" /><Relationship Id="rId2" Type="http://schemas.openxmlformats.org/officeDocument/2006/relationships/hyperlink" Target="http://www.soycalama.cl/" TargetMode="External" /><Relationship Id="rId3" Type="http://schemas.openxmlformats.org/officeDocument/2006/relationships/hyperlink" Target="http://www.redantofagasta.cl/"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B1:N22"/>
  <sheetViews>
    <sheetView zoomScalePageLayoutView="0" workbookViewId="0" topLeftCell="A1">
      <selection activeCell="B3" sqref="B3:N22"/>
    </sheetView>
  </sheetViews>
  <sheetFormatPr defaultColWidth="11.421875" defaultRowHeight="15"/>
  <cols>
    <col min="2" max="2" width="19.00390625" style="0" customWidth="1"/>
    <col min="3" max="3" width="9.140625" style="0" customWidth="1"/>
    <col min="4" max="4" width="13.140625" style="0" customWidth="1"/>
    <col min="5" max="5" width="10.7109375" style="0" customWidth="1"/>
    <col min="6" max="6" width="22.8515625" style="0" customWidth="1"/>
    <col min="7" max="7" width="9.28125" style="0" customWidth="1"/>
    <col min="8" max="8" width="14.00390625" style="0" customWidth="1"/>
    <col min="9" max="10" width="12.421875" style="0" customWidth="1"/>
    <col min="11" max="11" width="14.140625" style="0" customWidth="1"/>
    <col min="12" max="12" width="9.140625" style="0" customWidth="1"/>
    <col min="13" max="13" width="15.140625" style="0" customWidth="1"/>
    <col min="14" max="14" width="14.8515625" style="0" customWidth="1"/>
  </cols>
  <sheetData>
    <row r="1" ht="15">
      <c r="B1" s="91" t="s">
        <v>1386</v>
      </c>
    </row>
    <row r="3" spans="2:14" ht="37.5">
      <c r="B3" s="78"/>
      <c r="C3" s="370" t="s">
        <v>1385</v>
      </c>
      <c r="D3" s="326" t="s">
        <v>1387</v>
      </c>
      <c r="E3" s="327"/>
      <c r="F3" s="327"/>
      <c r="G3" s="327"/>
      <c r="H3" s="327"/>
      <c r="I3" s="327"/>
      <c r="J3" s="327"/>
      <c r="K3" s="328"/>
      <c r="L3" s="78"/>
      <c r="M3" s="78"/>
      <c r="N3" s="78"/>
    </row>
    <row r="4" spans="2:14" ht="64.5" customHeight="1">
      <c r="B4" s="78"/>
      <c r="C4" s="371"/>
      <c r="D4" s="378" t="s">
        <v>113</v>
      </c>
      <c r="E4" s="378" t="s">
        <v>114</v>
      </c>
      <c r="F4" s="378" t="s">
        <v>1384</v>
      </c>
      <c r="G4" s="378" t="s">
        <v>120</v>
      </c>
      <c r="H4" s="378" t="s">
        <v>121</v>
      </c>
      <c r="I4" s="378" t="s">
        <v>5</v>
      </c>
      <c r="J4" s="378" t="s">
        <v>1383</v>
      </c>
      <c r="K4" s="379" t="s">
        <v>115</v>
      </c>
      <c r="L4" s="378" t="s">
        <v>1382</v>
      </c>
      <c r="M4" s="372" t="s">
        <v>1381</v>
      </c>
      <c r="N4" s="372" t="s">
        <v>1380</v>
      </c>
    </row>
    <row r="5" spans="2:14" ht="15">
      <c r="B5" s="380" t="s">
        <v>1379</v>
      </c>
      <c r="C5" s="373" t="s">
        <v>1378</v>
      </c>
      <c r="D5" s="324">
        <v>6</v>
      </c>
      <c r="E5" s="324">
        <v>1</v>
      </c>
      <c r="F5" s="324">
        <v>1</v>
      </c>
      <c r="G5" s="324">
        <v>2</v>
      </c>
      <c r="H5" s="324">
        <v>11</v>
      </c>
      <c r="I5" s="324">
        <v>0</v>
      </c>
      <c r="J5" s="324">
        <v>3</v>
      </c>
      <c r="K5" s="324">
        <v>3</v>
      </c>
      <c r="L5" s="325">
        <v>27</v>
      </c>
      <c r="M5" s="323">
        <v>83</v>
      </c>
      <c r="N5" s="319">
        <f aca="true" t="shared" si="0" ref="N5:N20">M5/$M$20*100</f>
        <v>6.753458096013018</v>
      </c>
    </row>
    <row r="6" spans="2:14" ht="15">
      <c r="B6" s="380" t="s">
        <v>1377</v>
      </c>
      <c r="C6" s="373" t="s">
        <v>1376</v>
      </c>
      <c r="D6" s="324">
        <v>9</v>
      </c>
      <c r="E6" s="324">
        <v>0</v>
      </c>
      <c r="F6" s="324">
        <v>0</v>
      </c>
      <c r="G6" s="324">
        <v>4</v>
      </c>
      <c r="H6" s="324">
        <v>10</v>
      </c>
      <c r="I6" s="324">
        <v>0</v>
      </c>
      <c r="J6" s="324">
        <v>0</v>
      </c>
      <c r="K6" s="324">
        <v>14</v>
      </c>
      <c r="L6" s="325">
        <v>37</v>
      </c>
      <c r="M6" s="323">
        <v>164</v>
      </c>
      <c r="N6" s="319">
        <f t="shared" si="0"/>
        <v>13.344182262001627</v>
      </c>
    </row>
    <row r="7" spans="2:14" ht="15">
      <c r="B7" s="380" t="s">
        <v>123</v>
      </c>
      <c r="C7" s="373" t="s">
        <v>1375</v>
      </c>
      <c r="D7" s="324">
        <v>13</v>
      </c>
      <c r="E7" s="324">
        <v>2</v>
      </c>
      <c r="F7" s="324">
        <v>2</v>
      </c>
      <c r="G7" s="324">
        <v>3</v>
      </c>
      <c r="H7" s="324">
        <v>8</v>
      </c>
      <c r="I7" s="324">
        <v>4</v>
      </c>
      <c r="J7" s="324">
        <v>0</v>
      </c>
      <c r="K7" s="324">
        <v>14</v>
      </c>
      <c r="L7" s="325">
        <v>46</v>
      </c>
      <c r="M7" s="323">
        <v>31</v>
      </c>
      <c r="N7" s="319">
        <f t="shared" si="0"/>
        <v>2.5223759153783565</v>
      </c>
    </row>
    <row r="8" spans="2:14" ht="15">
      <c r="B8" s="380" t="s">
        <v>255</v>
      </c>
      <c r="C8" s="373" t="s">
        <v>1374</v>
      </c>
      <c r="D8" s="324">
        <v>5</v>
      </c>
      <c r="E8" s="324">
        <v>1</v>
      </c>
      <c r="F8" s="324">
        <v>1</v>
      </c>
      <c r="G8" s="324">
        <v>1</v>
      </c>
      <c r="H8" s="324">
        <v>3</v>
      </c>
      <c r="I8" s="324">
        <v>2</v>
      </c>
      <c r="J8" s="324">
        <v>1</v>
      </c>
      <c r="K8" s="324">
        <v>6</v>
      </c>
      <c r="L8" s="325">
        <v>20</v>
      </c>
      <c r="M8" s="323">
        <v>38</v>
      </c>
      <c r="N8" s="319">
        <f t="shared" si="0"/>
        <v>3.091944670463792</v>
      </c>
    </row>
    <row r="9" spans="2:14" ht="15">
      <c r="B9" s="380" t="s">
        <v>1373</v>
      </c>
      <c r="C9" s="373" t="s">
        <v>1372</v>
      </c>
      <c r="D9" s="324">
        <v>30</v>
      </c>
      <c r="E9" s="324">
        <v>2</v>
      </c>
      <c r="F9" s="324">
        <v>11</v>
      </c>
      <c r="G9" s="324">
        <v>2</v>
      </c>
      <c r="H9" s="324">
        <v>0</v>
      </c>
      <c r="I9" s="324">
        <v>7</v>
      </c>
      <c r="J9" s="324">
        <v>0</v>
      </c>
      <c r="K9" s="324">
        <v>6</v>
      </c>
      <c r="L9" s="325">
        <v>58</v>
      </c>
      <c r="M9" s="323">
        <v>118</v>
      </c>
      <c r="N9" s="319">
        <f t="shared" si="0"/>
        <v>9.601301871440194</v>
      </c>
    </row>
    <row r="10" spans="2:14" ht="15">
      <c r="B10" s="380" t="s">
        <v>458</v>
      </c>
      <c r="C10" s="373" t="s">
        <v>1371</v>
      </c>
      <c r="D10" s="324">
        <v>18</v>
      </c>
      <c r="E10" s="324">
        <v>6</v>
      </c>
      <c r="F10" s="324">
        <v>10</v>
      </c>
      <c r="G10" s="324">
        <v>6</v>
      </c>
      <c r="H10" s="324">
        <v>0</v>
      </c>
      <c r="I10" s="324">
        <v>22</v>
      </c>
      <c r="J10" s="324">
        <v>6</v>
      </c>
      <c r="K10" s="324">
        <v>15</v>
      </c>
      <c r="L10" s="325">
        <v>83</v>
      </c>
      <c r="M10" s="323">
        <v>94</v>
      </c>
      <c r="N10" s="319">
        <f t="shared" si="0"/>
        <v>7.648494711147275</v>
      </c>
    </row>
    <row r="11" spans="2:14" ht="25.5">
      <c r="B11" s="381" t="s">
        <v>1370</v>
      </c>
      <c r="C11" s="373" t="s">
        <v>1369</v>
      </c>
      <c r="D11" s="324">
        <v>9</v>
      </c>
      <c r="E11" s="324">
        <v>0</v>
      </c>
      <c r="F11" s="324">
        <v>14</v>
      </c>
      <c r="G11" s="324">
        <v>6</v>
      </c>
      <c r="H11" s="324">
        <v>3</v>
      </c>
      <c r="I11" s="324">
        <v>0</v>
      </c>
      <c r="J11" s="324">
        <v>2</v>
      </c>
      <c r="K11" s="324">
        <v>3</v>
      </c>
      <c r="L11" s="325">
        <v>37</v>
      </c>
      <c r="M11" s="323">
        <v>51</v>
      </c>
      <c r="N11" s="319">
        <f t="shared" si="0"/>
        <v>4.149715215622457</v>
      </c>
    </row>
    <row r="12" spans="2:14" ht="30" customHeight="1">
      <c r="B12" s="381" t="s">
        <v>1368</v>
      </c>
      <c r="C12" s="373" t="s">
        <v>1367</v>
      </c>
      <c r="D12" s="324">
        <v>6</v>
      </c>
      <c r="E12" s="324">
        <v>0</v>
      </c>
      <c r="F12" s="324">
        <v>2</v>
      </c>
      <c r="G12" s="324">
        <v>3</v>
      </c>
      <c r="H12" s="324">
        <v>0</v>
      </c>
      <c r="I12" s="324">
        <v>4</v>
      </c>
      <c r="J12" s="324">
        <v>2</v>
      </c>
      <c r="K12" s="324">
        <v>2</v>
      </c>
      <c r="L12" s="325">
        <v>19</v>
      </c>
      <c r="M12" s="323">
        <v>34</v>
      </c>
      <c r="N12" s="319">
        <f t="shared" si="0"/>
        <v>2.7664768104149715</v>
      </c>
    </row>
    <row r="13" spans="2:14" ht="15">
      <c r="B13" s="380" t="s">
        <v>1366</v>
      </c>
      <c r="C13" s="373" t="s">
        <v>1365</v>
      </c>
      <c r="D13" s="324">
        <v>12</v>
      </c>
      <c r="E13" s="324">
        <v>2</v>
      </c>
      <c r="F13" s="324">
        <v>3</v>
      </c>
      <c r="G13" s="324">
        <v>2</v>
      </c>
      <c r="H13" s="324">
        <v>0</v>
      </c>
      <c r="I13" s="324">
        <v>2</v>
      </c>
      <c r="J13" s="324">
        <v>2</v>
      </c>
      <c r="K13" s="324">
        <v>1</v>
      </c>
      <c r="L13" s="325">
        <v>24</v>
      </c>
      <c r="M13" s="323">
        <v>44</v>
      </c>
      <c r="N13" s="319">
        <f t="shared" si="0"/>
        <v>3.580146460537022</v>
      </c>
    </row>
    <row r="14" spans="2:14" ht="15">
      <c r="B14" s="382" t="s">
        <v>726</v>
      </c>
      <c r="C14" s="374" t="s">
        <v>1364</v>
      </c>
      <c r="D14" s="324">
        <v>54</v>
      </c>
      <c r="E14" s="324">
        <v>5</v>
      </c>
      <c r="F14" s="324">
        <v>4</v>
      </c>
      <c r="G14" s="324">
        <v>15</v>
      </c>
      <c r="H14" s="324">
        <v>25</v>
      </c>
      <c r="I14" s="324">
        <v>6</v>
      </c>
      <c r="J14" s="324">
        <v>3</v>
      </c>
      <c r="K14" s="324">
        <v>8</v>
      </c>
      <c r="L14" s="375">
        <v>120</v>
      </c>
      <c r="M14" s="323">
        <v>120</v>
      </c>
      <c r="N14" s="319">
        <f t="shared" si="0"/>
        <v>9.764035801464606</v>
      </c>
    </row>
    <row r="15" spans="2:14" ht="15">
      <c r="B15" s="382" t="s">
        <v>1363</v>
      </c>
      <c r="C15" s="374" t="s">
        <v>1362</v>
      </c>
      <c r="D15" s="324">
        <v>7</v>
      </c>
      <c r="E15" s="324">
        <v>2</v>
      </c>
      <c r="F15" s="324">
        <v>13</v>
      </c>
      <c r="G15" s="324">
        <v>1</v>
      </c>
      <c r="H15" s="324">
        <v>14</v>
      </c>
      <c r="I15" s="324">
        <v>16</v>
      </c>
      <c r="J15" s="324">
        <v>3</v>
      </c>
      <c r="K15" s="324">
        <v>4</v>
      </c>
      <c r="L15" s="375">
        <v>56</v>
      </c>
      <c r="M15" s="323">
        <v>89</v>
      </c>
      <c r="N15" s="319">
        <f t="shared" si="0"/>
        <v>7.241659886086249</v>
      </c>
    </row>
    <row r="16" spans="2:14" ht="15">
      <c r="B16" s="380" t="s">
        <v>1361</v>
      </c>
      <c r="C16" s="373" t="s">
        <v>1360</v>
      </c>
      <c r="D16" s="324">
        <v>23</v>
      </c>
      <c r="E16" s="324">
        <v>3</v>
      </c>
      <c r="F16" s="324">
        <v>7</v>
      </c>
      <c r="G16" s="324">
        <v>3</v>
      </c>
      <c r="H16" s="324">
        <v>5</v>
      </c>
      <c r="I16" s="324">
        <v>11</v>
      </c>
      <c r="J16" s="324">
        <v>7</v>
      </c>
      <c r="K16" s="324">
        <v>3</v>
      </c>
      <c r="L16" s="325">
        <v>62</v>
      </c>
      <c r="M16" s="323">
        <v>99</v>
      </c>
      <c r="N16" s="319">
        <f t="shared" si="0"/>
        <v>8.0553295362083</v>
      </c>
    </row>
    <row r="17" spans="2:14" ht="15">
      <c r="B17" s="380" t="s">
        <v>1359</v>
      </c>
      <c r="C17" s="373" t="s">
        <v>1358</v>
      </c>
      <c r="D17" s="376">
        <v>9</v>
      </c>
      <c r="E17" s="376">
        <v>1</v>
      </c>
      <c r="F17" s="376">
        <v>4</v>
      </c>
      <c r="G17" s="376">
        <v>6</v>
      </c>
      <c r="H17" s="376">
        <v>12</v>
      </c>
      <c r="I17" s="376">
        <v>10</v>
      </c>
      <c r="J17" s="376">
        <v>1</v>
      </c>
      <c r="K17" s="376">
        <v>7</v>
      </c>
      <c r="L17" s="377">
        <v>50</v>
      </c>
      <c r="M17" s="323">
        <v>138</v>
      </c>
      <c r="N17" s="319">
        <f t="shared" si="0"/>
        <v>11.228641171684297</v>
      </c>
    </row>
    <row r="18" spans="2:14" ht="42.75" customHeight="1">
      <c r="B18" s="381" t="s">
        <v>1357</v>
      </c>
      <c r="C18" s="373" t="s">
        <v>1356</v>
      </c>
      <c r="D18" s="324">
        <v>6</v>
      </c>
      <c r="E18" s="324">
        <v>0</v>
      </c>
      <c r="F18" s="324">
        <v>5</v>
      </c>
      <c r="G18" s="324">
        <v>0</v>
      </c>
      <c r="H18" s="324">
        <v>0</v>
      </c>
      <c r="I18" s="324">
        <v>5</v>
      </c>
      <c r="J18" s="324">
        <v>3</v>
      </c>
      <c r="K18" s="324">
        <v>2</v>
      </c>
      <c r="L18" s="325">
        <v>21</v>
      </c>
      <c r="M18" s="323">
        <v>42</v>
      </c>
      <c r="N18" s="319">
        <f t="shared" si="0"/>
        <v>3.4174125305126117</v>
      </c>
    </row>
    <row r="19" spans="2:14" ht="32.25" customHeight="1">
      <c r="B19" s="381" t="s">
        <v>1355</v>
      </c>
      <c r="C19" s="373" t="s">
        <v>1354</v>
      </c>
      <c r="D19" s="324">
        <v>23</v>
      </c>
      <c r="E19" s="324">
        <v>2</v>
      </c>
      <c r="F19" s="324">
        <v>7</v>
      </c>
      <c r="G19" s="324">
        <v>9</v>
      </c>
      <c r="H19" s="324">
        <v>4</v>
      </c>
      <c r="I19" s="324">
        <v>5</v>
      </c>
      <c r="J19" s="324">
        <v>22</v>
      </c>
      <c r="K19" s="324">
        <v>7</v>
      </c>
      <c r="L19" s="325">
        <v>79</v>
      </c>
      <c r="M19" s="323">
        <v>84</v>
      </c>
      <c r="N19" s="319">
        <f t="shared" si="0"/>
        <v>6.8348250610252235</v>
      </c>
    </row>
    <row r="20" spans="2:14" ht="15">
      <c r="B20" s="322" t="s">
        <v>1353</v>
      </c>
      <c r="C20" s="373" t="s">
        <v>1352</v>
      </c>
      <c r="D20" s="322">
        <f aca="true" t="shared" si="1" ref="D20:M20">SUM(D5:D19)</f>
        <v>230</v>
      </c>
      <c r="E20" s="322">
        <f t="shared" si="1"/>
        <v>27</v>
      </c>
      <c r="F20" s="322">
        <f t="shared" si="1"/>
        <v>84</v>
      </c>
      <c r="G20" s="322">
        <f t="shared" si="1"/>
        <v>63</v>
      </c>
      <c r="H20" s="322">
        <f t="shared" si="1"/>
        <v>95</v>
      </c>
      <c r="I20" s="322">
        <f t="shared" si="1"/>
        <v>94</v>
      </c>
      <c r="J20" s="322">
        <f t="shared" si="1"/>
        <v>55</v>
      </c>
      <c r="K20" s="322">
        <f t="shared" si="1"/>
        <v>95</v>
      </c>
      <c r="L20" s="321">
        <f t="shared" si="1"/>
        <v>739</v>
      </c>
      <c r="M20" s="320">
        <f t="shared" si="1"/>
        <v>1229</v>
      </c>
      <c r="N20" s="319">
        <f t="shared" si="0"/>
        <v>100</v>
      </c>
    </row>
    <row r="21" spans="2:14" ht="49.5" customHeight="1">
      <c r="B21" s="383" t="s">
        <v>1351</v>
      </c>
      <c r="C21" s="373" t="s">
        <v>1350</v>
      </c>
      <c r="D21" s="384">
        <f>D20/L20*100</f>
        <v>31.123139377537214</v>
      </c>
      <c r="E21" s="384">
        <f>E20/L20*100</f>
        <v>3.6535859269282813</v>
      </c>
      <c r="F21" s="384">
        <f>F20/L20*100</f>
        <v>11.366711772665765</v>
      </c>
      <c r="G21" s="384">
        <f>G20/L20*100</f>
        <v>8.525033829499323</v>
      </c>
      <c r="H21" s="384">
        <f>H20/L20*100</f>
        <v>12.855209742895804</v>
      </c>
      <c r="I21" s="384">
        <f>I20/L20*100</f>
        <v>12.719891745602165</v>
      </c>
      <c r="J21" s="384">
        <f>J20/L20*100</f>
        <v>7.442489851150203</v>
      </c>
      <c r="K21" s="384">
        <f>K20/L20*100</f>
        <v>12.855209742895804</v>
      </c>
      <c r="L21" s="385">
        <f>L20/L20*100</f>
        <v>100</v>
      </c>
      <c r="M21" s="78"/>
      <c r="N21" s="78"/>
    </row>
    <row r="22" ht="15">
      <c r="B22" s="89" t="s">
        <v>1349</v>
      </c>
    </row>
  </sheetData>
  <sheetProtection/>
  <mergeCells count="1">
    <mergeCell ref="D3:K3"/>
  </mergeCells>
  <printOptions/>
  <pageMargins left="0.7" right="0.7" top="0.75" bottom="0.75" header="0.3" footer="0.3"/>
  <pageSetup horizontalDpi="360" verticalDpi="360" orientation="portrait" r:id="rId3"/>
  <legacyDrawing r:id="rId2"/>
</worksheet>
</file>

<file path=xl/worksheets/sheet10.xml><?xml version="1.0" encoding="utf-8"?>
<worksheet xmlns="http://schemas.openxmlformats.org/spreadsheetml/2006/main" xmlns:r="http://schemas.openxmlformats.org/officeDocument/2006/relationships">
  <dimension ref="A2:AB29"/>
  <sheetViews>
    <sheetView zoomScalePageLayoutView="0" workbookViewId="0" topLeftCell="M4">
      <selection activeCell="Q6" sqref="Q6"/>
    </sheetView>
  </sheetViews>
  <sheetFormatPr defaultColWidth="11.421875" defaultRowHeight="15"/>
  <sheetData>
    <row r="2" spans="1:28" ht="15.75">
      <c r="A2" s="3" t="s">
        <v>495</v>
      </c>
      <c r="B2" s="4"/>
      <c r="C2" s="4"/>
      <c r="D2" s="4"/>
      <c r="E2" s="4"/>
      <c r="F2" s="4"/>
      <c r="G2" s="4"/>
      <c r="H2" s="4"/>
      <c r="I2" s="4"/>
      <c r="J2" s="4"/>
      <c r="K2" s="4"/>
      <c r="L2" s="4"/>
      <c r="M2" s="4"/>
      <c r="N2" s="4"/>
      <c r="O2" s="4"/>
      <c r="P2" s="4"/>
      <c r="Q2" s="4"/>
      <c r="R2" s="4"/>
      <c r="S2" s="4"/>
      <c r="T2" s="4"/>
      <c r="U2" s="4"/>
      <c r="V2" s="4"/>
      <c r="W2" s="4"/>
      <c r="X2" s="4"/>
      <c r="Y2" s="4"/>
      <c r="Z2" s="4"/>
      <c r="AA2" s="4"/>
      <c r="AB2" s="4"/>
    </row>
    <row r="3" spans="1:28" ht="15.75">
      <c r="A3" s="3" t="s">
        <v>7</v>
      </c>
      <c r="B3" s="1"/>
      <c r="C3" s="1"/>
      <c r="D3" s="1"/>
      <c r="E3" s="1"/>
      <c r="F3" s="1"/>
      <c r="G3" s="1"/>
      <c r="H3" s="1"/>
      <c r="I3" s="1"/>
      <c r="J3" s="1"/>
      <c r="K3" s="1"/>
      <c r="L3" s="1"/>
      <c r="M3" s="1"/>
      <c r="N3" s="1"/>
      <c r="O3" s="1"/>
      <c r="P3" s="1"/>
      <c r="Q3" s="9"/>
      <c r="R3" s="170"/>
      <c r="S3" s="345" t="s">
        <v>496</v>
      </c>
      <c r="T3" s="342"/>
      <c r="U3" s="342"/>
      <c r="V3" s="342"/>
      <c r="W3" s="342"/>
      <c r="X3" s="342"/>
      <c r="Y3" s="342"/>
      <c r="Z3" s="346"/>
      <c r="AA3" s="1"/>
      <c r="AB3" s="1"/>
    </row>
    <row r="4" spans="1:28" ht="178.5">
      <c r="A4" s="2" t="s">
        <v>2</v>
      </c>
      <c r="B4" s="6" t="s">
        <v>14</v>
      </c>
      <c r="C4" s="5" t="s">
        <v>8</v>
      </c>
      <c r="D4" s="6" t="s">
        <v>3</v>
      </c>
      <c r="E4" s="5" t="s">
        <v>16</v>
      </c>
      <c r="F4" s="5" t="s">
        <v>9</v>
      </c>
      <c r="G4" s="7" t="s">
        <v>18</v>
      </c>
      <c r="H4" s="5" t="s">
        <v>10</v>
      </c>
      <c r="I4" s="5" t="s">
        <v>11</v>
      </c>
      <c r="J4" s="5" t="s">
        <v>15</v>
      </c>
      <c r="K4" s="6" t="s">
        <v>17</v>
      </c>
      <c r="L4" s="6" t="s">
        <v>12</v>
      </c>
      <c r="M4" s="6" t="s">
        <v>13</v>
      </c>
      <c r="N4" s="6" t="s">
        <v>19</v>
      </c>
      <c r="O4" s="6" t="s">
        <v>28</v>
      </c>
      <c r="P4" s="8" t="s">
        <v>20</v>
      </c>
      <c r="Q4" s="171" t="s">
        <v>23</v>
      </c>
      <c r="R4" s="172" t="s">
        <v>27</v>
      </c>
      <c r="S4" s="69" t="s">
        <v>113</v>
      </c>
      <c r="T4" s="69" t="s">
        <v>114</v>
      </c>
      <c r="U4" s="69" t="s">
        <v>119</v>
      </c>
      <c r="V4" s="69" t="s">
        <v>120</v>
      </c>
      <c r="W4" s="69" t="s">
        <v>121</v>
      </c>
      <c r="X4" s="16" t="s">
        <v>5</v>
      </c>
      <c r="Y4" s="68" t="s">
        <v>122</v>
      </c>
      <c r="Z4" s="69" t="s">
        <v>115</v>
      </c>
      <c r="AA4" s="1"/>
      <c r="AB4" s="1"/>
    </row>
    <row r="5" spans="1:28" ht="63.75">
      <c r="A5" s="97" t="s">
        <v>497</v>
      </c>
      <c r="B5" s="97" t="s">
        <v>498</v>
      </c>
      <c r="C5" s="97" t="s">
        <v>499</v>
      </c>
      <c r="D5" s="97" t="s">
        <v>500</v>
      </c>
      <c r="E5" s="97" t="s">
        <v>501</v>
      </c>
      <c r="F5" s="173" t="s">
        <v>233</v>
      </c>
      <c r="G5" s="55" t="s">
        <v>29</v>
      </c>
      <c r="H5" s="55" t="s">
        <v>29</v>
      </c>
      <c r="I5" s="55" t="s">
        <v>29</v>
      </c>
      <c r="J5" s="55" t="s">
        <v>502</v>
      </c>
      <c r="K5" s="42" t="s">
        <v>46</v>
      </c>
      <c r="L5" s="42" t="s">
        <v>37</v>
      </c>
      <c r="M5" s="42" t="s">
        <v>29</v>
      </c>
      <c r="N5" s="42">
        <v>120</v>
      </c>
      <c r="O5" s="42">
        <v>3</v>
      </c>
      <c r="P5" s="174">
        <v>1</v>
      </c>
      <c r="Q5" s="42">
        <v>3</v>
      </c>
      <c r="R5" s="175"/>
      <c r="S5" s="176"/>
      <c r="T5" s="177"/>
      <c r="U5" s="37"/>
      <c r="V5" s="37"/>
      <c r="W5" s="37"/>
      <c r="X5" s="37">
        <v>1</v>
      </c>
      <c r="Y5" s="37"/>
      <c r="Z5" s="37"/>
      <c r="AA5" s="178"/>
      <c r="AB5" s="1"/>
    </row>
    <row r="6" spans="1:28" ht="89.25">
      <c r="A6" s="97" t="s">
        <v>503</v>
      </c>
      <c r="B6" s="97" t="s">
        <v>504</v>
      </c>
      <c r="C6" s="97" t="s">
        <v>505</v>
      </c>
      <c r="D6" s="97" t="s">
        <v>506</v>
      </c>
      <c r="E6" s="97" t="s">
        <v>507</v>
      </c>
      <c r="F6" s="173" t="s">
        <v>233</v>
      </c>
      <c r="G6" s="55" t="s">
        <v>29</v>
      </c>
      <c r="H6" s="55" t="s">
        <v>29</v>
      </c>
      <c r="I6" s="55" t="s">
        <v>29</v>
      </c>
      <c r="J6" s="55" t="s">
        <v>502</v>
      </c>
      <c r="K6" s="42" t="s">
        <v>508</v>
      </c>
      <c r="L6" s="42" t="s">
        <v>37</v>
      </c>
      <c r="M6" s="42" t="s">
        <v>29</v>
      </c>
      <c r="N6" s="42">
        <v>115</v>
      </c>
      <c r="O6" s="42">
        <v>4</v>
      </c>
      <c r="P6" s="174">
        <v>1</v>
      </c>
      <c r="Q6" s="42">
        <v>3</v>
      </c>
      <c r="R6" s="175"/>
      <c r="S6" s="176"/>
      <c r="T6" s="177"/>
      <c r="U6" s="37"/>
      <c r="V6" s="37"/>
      <c r="W6" s="37"/>
      <c r="X6" s="37">
        <v>1</v>
      </c>
      <c r="Y6" s="37"/>
      <c r="Z6" s="37"/>
      <c r="AA6" s="178"/>
      <c r="AB6" s="1"/>
    </row>
    <row r="7" spans="1:28" ht="76.5">
      <c r="A7" s="97" t="s">
        <v>509</v>
      </c>
      <c r="B7" s="97" t="s">
        <v>510</v>
      </c>
      <c r="C7" s="97" t="s">
        <v>505</v>
      </c>
      <c r="D7" s="97" t="s">
        <v>506</v>
      </c>
      <c r="E7" s="97" t="s">
        <v>511</v>
      </c>
      <c r="F7" s="173" t="s">
        <v>233</v>
      </c>
      <c r="G7" s="55" t="s">
        <v>29</v>
      </c>
      <c r="H7" s="55" t="s">
        <v>29</v>
      </c>
      <c r="I7" s="55" t="s">
        <v>29</v>
      </c>
      <c r="J7" s="55" t="s">
        <v>502</v>
      </c>
      <c r="K7" s="42" t="s">
        <v>508</v>
      </c>
      <c r="L7" s="42" t="s">
        <v>37</v>
      </c>
      <c r="M7" s="42" t="s">
        <v>29</v>
      </c>
      <c r="N7" s="42">
        <v>65</v>
      </c>
      <c r="O7" s="42">
        <v>4</v>
      </c>
      <c r="P7" s="174">
        <v>1</v>
      </c>
      <c r="Q7" s="42">
        <v>3</v>
      </c>
      <c r="R7" s="175"/>
      <c r="S7" s="176"/>
      <c r="T7" s="177"/>
      <c r="U7" s="37"/>
      <c r="V7" s="37"/>
      <c r="W7" s="37"/>
      <c r="X7" s="37">
        <v>1</v>
      </c>
      <c r="Y7" s="37"/>
      <c r="Z7" s="37"/>
      <c r="AA7" s="178"/>
      <c r="AB7" s="1"/>
    </row>
    <row r="8" spans="1:28" ht="89.25">
      <c r="A8" s="97" t="s">
        <v>503</v>
      </c>
      <c r="B8" s="97" t="s">
        <v>512</v>
      </c>
      <c r="C8" s="97" t="s">
        <v>505</v>
      </c>
      <c r="D8" s="97" t="s">
        <v>506</v>
      </c>
      <c r="E8" s="97" t="s">
        <v>507</v>
      </c>
      <c r="F8" s="173" t="s">
        <v>233</v>
      </c>
      <c r="G8" s="55" t="s">
        <v>29</v>
      </c>
      <c r="H8" s="55" t="s">
        <v>29</v>
      </c>
      <c r="I8" s="55" t="s">
        <v>29</v>
      </c>
      <c r="J8" s="55" t="s">
        <v>502</v>
      </c>
      <c r="K8" s="42" t="s">
        <v>513</v>
      </c>
      <c r="L8" s="42" t="s">
        <v>37</v>
      </c>
      <c r="M8" s="42" t="s">
        <v>29</v>
      </c>
      <c r="N8" s="42">
        <v>115</v>
      </c>
      <c r="O8" s="42">
        <v>2</v>
      </c>
      <c r="P8" s="174">
        <v>1</v>
      </c>
      <c r="Q8" s="42">
        <v>2</v>
      </c>
      <c r="R8" s="175"/>
      <c r="S8" s="176"/>
      <c r="T8" s="177"/>
      <c r="U8" s="37"/>
      <c r="V8" s="37"/>
      <c r="W8" s="37"/>
      <c r="X8" s="37">
        <v>1</v>
      </c>
      <c r="Y8" s="37"/>
      <c r="Z8" s="37"/>
      <c r="AA8" s="178"/>
      <c r="AB8" s="1"/>
    </row>
    <row r="9" spans="1:28" ht="153">
      <c r="A9" s="97" t="s">
        <v>497</v>
      </c>
      <c r="B9" s="97" t="s">
        <v>43</v>
      </c>
      <c r="C9" s="97" t="s">
        <v>514</v>
      </c>
      <c r="D9" s="97" t="s">
        <v>515</v>
      </c>
      <c r="E9" s="97" t="s">
        <v>516</v>
      </c>
      <c r="F9" s="173" t="s">
        <v>517</v>
      </c>
      <c r="G9" s="55" t="s">
        <v>29</v>
      </c>
      <c r="H9" s="55" t="s">
        <v>29</v>
      </c>
      <c r="I9" s="179" t="s">
        <v>518</v>
      </c>
      <c r="J9" s="42"/>
      <c r="K9" s="42" t="s">
        <v>45</v>
      </c>
      <c r="L9" s="42" t="s">
        <v>37</v>
      </c>
      <c r="M9" s="42" t="s">
        <v>29</v>
      </c>
      <c r="N9" s="42">
        <v>105</v>
      </c>
      <c r="O9" s="42">
        <v>2</v>
      </c>
      <c r="P9" s="174">
        <v>1</v>
      </c>
      <c r="Q9" s="42">
        <v>2</v>
      </c>
      <c r="R9" s="175"/>
      <c r="S9" s="176"/>
      <c r="T9" s="177"/>
      <c r="U9" s="37">
        <v>1</v>
      </c>
      <c r="V9" s="37"/>
      <c r="W9" s="37"/>
      <c r="X9" s="37"/>
      <c r="Y9" s="37"/>
      <c r="Z9" s="37"/>
      <c r="AA9" s="178"/>
      <c r="AB9" s="1"/>
    </row>
    <row r="10" spans="1:28" ht="127.5">
      <c r="A10" s="97" t="s">
        <v>519</v>
      </c>
      <c r="B10" s="97" t="s">
        <v>45</v>
      </c>
      <c r="C10" s="97" t="s">
        <v>520</v>
      </c>
      <c r="D10" s="97" t="s">
        <v>1</v>
      </c>
      <c r="E10" s="97" t="s">
        <v>521</v>
      </c>
      <c r="F10" s="173" t="s">
        <v>522</v>
      </c>
      <c r="G10" s="55" t="s">
        <v>29</v>
      </c>
      <c r="H10" s="55" t="s">
        <v>29</v>
      </c>
      <c r="I10" s="179" t="s">
        <v>523</v>
      </c>
      <c r="J10" s="42"/>
      <c r="K10" s="42" t="s">
        <v>45</v>
      </c>
      <c r="L10" s="42" t="s">
        <v>37</v>
      </c>
      <c r="M10" s="42" t="s">
        <v>29</v>
      </c>
      <c r="N10" s="42">
        <v>105</v>
      </c>
      <c r="O10" s="42">
        <v>2</v>
      </c>
      <c r="P10" s="174">
        <v>1</v>
      </c>
      <c r="Q10" s="42">
        <v>2</v>
      </c>
      <c r="R10" s="175"/>
      <c r="S10" s="176">
        <v>1</v>
      </c>
      <c r="T10" s="177"/>
      <c r="U10" s="37"/>
      <c r="V10" s="37"/>
      <c r="W10" s="37"/>
      <c r="X10" s="37"/>
      <c r="Y10" s="37"/>
      <c r="Z10" s="37"/>
      <c r="AA10" s="178"/>
      <c r="AB10" s="1"/>
    </row>
    <row r="11" spans="1:28" ht="140.25">
      <c r="A11" s="97" t="s">
        <v>519</v>
      </c>
      <c r="B11" s="97" t="s">
        <v>45</v>
      </c>
      <c r="C11" s="97" t="s">
        <v>524</v>
      </c>
      <c r="D11" s="97" t="s">
        <v>1</v>
      </c>
      <c r="E11" s="97" t="s">
        <v>525</v>
      </c>
      <c r="F11" s="173" t="s">
        <v>522</v>
      </c>
      <c r="G11" s="55" t="s">
        <v>29</v>
      </c>
      <c r="H11" s="55" t="s">
        <v>29</v>
      </c>
      <c r="I11" s="179" t="s">
        <v>526</v>
      </c>
      <c r="J11" s="42"/>
      <c r="K11" s="42" t="s">
        <v>45</v>
      </c>
      <c r="L11" s="42" t="s">
        <v>37</v>
      </c>
      <c r="M11" s="42" t="s">
        <v>29</v>
      </c>
      <c r="N11" s="42">
        <v>105</v>
      </c>
      <c r="O11" s="42">
        <v>1</v>
      </c>
      <c r="P11" s="174">
        <v>1</v>
      </c>
      <c r="Q11" s="42">
        <v>1</v>
      </c>
      <c r="R11" s="175"/>
      <c r="S11" s="176">
        <v>1</v>
      </c>
      <c r="T11" s="177"/>
      <c r="U11" s="37"/>
      <c r="V11" s="37"/>
      <c r="W11" s="37"/>
      <c r="X11" s="37"/>
      <c r="Y11" s="37"/>
      <c r="Z11" s="37"/>
      <c r="AA11" s="178"/>
      <c r="AB11" s="1"/>
    </row>
    <row r="12" spans="1:28" ht="76.5">
      <c r="A12" s="97" t="s">
        <v>509</v>
      </c>
      <c r="B12" s="97" t="s">
        <v>43</v>
      </c>
      <c r="C12" s="97" t="s">
        <v>407</v>
      </c>
      <c r="D12" s="97" t="s">
        <v>527</v>
      </c>
      <c r="E12" s="97" t="s">
        <v>528</v>
      </c>
      <c r="F12" s="173" t="s">
        <v>407</v>
      </c>
      <c r="G12" s="55" t="s">
        <v>29</v>
      </c>
      <c r="H12" s="55" t="s">
        <v>29</v>
      </c>
      <c r="I12" s="55" t="s">
        <v>29</v>
      </c>
      <c r="J12" s="55" t="s">
        <v>502</v>
      </c>
      <c r="K12" s="42" t="s">
        <v>529</v>
      </c>
      <c r="L12" s="42" t="s">
        <v>37</v>
      </c>
      <c r="M12" s="42" t="s">
        <v>29</v>
      </c>
      <c r="N12" s="42">
        <v>53</v>
      </c>
      <c r="O12" s="42">
        <v>2</v>
      </c>
      <c r="P12" s="174">
        <v>1</v>
      </c>
      <c r="Q12" s="42">
        <v>2</v>
      </c>
      <c r="R12" s="175"/>
      <c r="S12" s="176"/>
      <c r="T12" s="177"/>
      <c r="U12" s="37"/>
      <c r="V12" s="37"/>
      <c r="W12" s="37"/>
      <c r="X12" s="37"/>
      <c r="Y12" s="37">
        <v>1</v>
      </c>
      <c r="Z12" s="37"/>
      <c r="AA12" s="178"/>
      <c r="AB12" s="1"/>
    </row>
    <row r="13" spans="1:28" ht="153">
      <c r="A13" s="97" t="s">
        <v>519</v>
      </c>
      <c r="B13" s="97" t="s">
        <v>45</v>
      </c>
      <c r="C13" s="97" t="s">
        <v>530</v>
      </c>
      <c r="D13" s="97" t="s">
        <v>531</v>
      </c>
      <c r="E13" s="97" t="s">
        <v>532</v>
      </c>
      <c r="F13" s="173" t="s">
        <v>533</v>
      </c>
      <c r="G13" s="55" t="s">
        <v>29</v>
      </c>
      <c r="H13" s="55" t="s">
        <v>29</v>
      </c>
      <c r="I13" s="76" t="s">
        <v>534</v>
      </c>
      <c r="J13" s="42"/>
      <c r="K13" s="42"/>
      <c r="L13" s="42"/>
      <c r="M13" s="42" t="s">
        <v>29</v>
      </c>
      <c r="N13" s="42">
        <v>110</v>
      </c>
      <c r="O13" s="42">
        <v>2</v>
      </c>
      <c r="P13" s="174">
        <v>1</v>
      </c>
      <c r="Q13" s="42">
        <v>2</v>
      </c>
      <c r="R13" s="175"/>
      <c r="S13" s="176"/>
      <c r="T13" s="177"/>
      <c r="U13" s="37"/>
      <c r="V13" s="37">
        <v>1</v>
      </c>
      <c r="W13" s="37"/>
      <c r="X13" s="37"/>
      <c r="Y13" s="37"/>
      <c r="Z13" s="37"/>
      <c r="AA13" s="178"/>
      <c r="AB13" s="1"/>
    </row>
    <row r="14" spans="1:28" ht="76.5">
      <c r="A14" s="97" t="s">
        <v>503</v>
      </c>
      <c r="B14" s="97" t="s">
        <v>45</v>
      </c>
      <c r="C14" s="97" t="s">
        <v>535</v>
      </c>
      <c r="D14" s="97" t="s">
        <v>536</v>
      </c>
      <c r="E14" s="97" t="s">
        <v>537</v>
      </c>
      <c r="F14" s="173" t="s">
        <v>538</v>
      </c>
      <c r="G14" s="55" t="s">
        <v>29</v>
      </c>
      <c r="H14" s="55" t="s">
        <v>29</v>
      </c>
      <c r="I14" s="42" t="s">
        <v>539</v>
      </c>
      <c r="J14" s="42"/>
      <c r="K14" s="42" t="s">
        <v>45</v>
      </c>
      <c r="L14" s="42" t="s">
        <v>37</v>
      </c>
      <c r="M14" s="42" t="s">
        <v>29</v>
      </c>
      <c r="N14" s="42"/>
      <c r="O14" s="42">
        <v>1</v>
      </c>
      <c r="P14" s="174">
        <v>1</v>
      </c>
      <c r="Q14" s="42">
        <v>1</v>
      </c>
      <c r="R14" s="175"/>
      <c r="S14" s="176"/>
      <c r="T14" s="177"/>
      <c r="U14" s="37"/>
      <c r="V14" s="37">
        <v>1</v>
      </c>
      <c r="W14" s="37"/>
      <c r="X14" s="37"/>
      <c r="Y14" s="37"/>
      <c r="Z14" s="37"/>
      <c r="AA14" s="178"/>
      <c r="AB14" s="1"/>
    </row>
    <row r="15" spans="1:28" ht="76.5">
      <c r="A15" s="97" t="s">
        <v>503</v>
      </c>
      <c r="B15" s="97" t="s">
        <v>45</v>
      </c>
      <c r="C15" s="97" t="s">
        <v>540</v>
      </c>
      <c r="D15" s="97" t="s">
        <v>536</v>
      </c>
      <c r="E15" s="97" t="s">
        <v>541</v>
      </c>
      <c r="F15" s="173" t="s">
        <v>542</v>
      </c>
      <c r="G15" s="55" t="s">
        <v>29</v>
      </c>
      <c r="H15" s="55" t="s">
        <v>29</v>
      </c>
      <c r="I15" s="55" t="s">
        <v>29</v>
      </c>
      <c r="J15" s="55" t="s">
        <v>502</v>
      </c>
      <c r="K15" s="42" t="s">
        <v>45</v>
      </c>
      <c r="L15" s="42" t="s">
        <v>37</v>
      </c>
      <c r="M15" s="42" t="s">
        <v>29</v>
      </c>
      <c r="N15" s="42"/>
      <c r="O15" s="42">
        <v>1</v>
      </c>
      <c r="P15" s="174">
        <v>1</v>
      </c>
      <c r="Q15" s="42">
        <v>1</v>
      </c>
      <c r="R15" s="175"/>
      <c r="S15" s="176"/>
      <c r="T15" s="177"/>
      <c r="U15" s="37"/>
      <c r="V15" s="37"/>
      <c r="W15" s="37"/>
      <c r="X15" s="37"/>
      <c r="Y15" s="37">
        <v>1</v>
      </c>
      <c r="Z15" s="37"/>
      <c r="AA15" s="178"/>
      <c r="AB15" s="1"/>
    </row>
    <row r="16" spans="1:28" ht="38.25">
      <c r="A16" s="97" t="s">
        <v>519</v>
      </c>
      <c r="B16" s="97" t="s">
        <v>45</v>
      </c>
      <c r="C16" s="180" t="s">
        <v>543</v>
      </c>
      <c r="D16" s="97" t="s">
        <v>544</v>
      </c>
      <c r="E16" s="97" t="s">
        <v>545</v>
      </c>
      <c r="F16" s="173" t="s">
        <v>544</v>
      </c>
      <c r="G16" s="55" t="s">
        <v>29</v>
      </c>
      <c r="H16" s="55" t="s">
        <v>29</v>
      </c>
      <c r="I16" s="55" t="s">
        <v>29</v>
      </c>
      <c r="J16" s="55" t="s">
        <v>502</v>
      </c>
      <c r="K16" s="42" t="s">
        <v>45</v>
      </c>
      <c r="L16" s="42" t="s">
        <v>37</v>
      </c>
      <c r="M16" s="42" t="s">
        <v>29</v>
      </c>
      <c r="N16" s="42">
        <v>105</v>
      </c>
      <c r="O16" s="42">
        <v>1</v>
      </c>
      <c r="P16" s="174">
        <v>1</v>
      </c>
      <c r="Q16" s="42">
        <v>1</v>
      </c>
      <c r="R16" s="175"/>
      <c r="S16" s="176"/>
      <c r="T16" s="177"/>
      <c r="U16" s="37"/>
      <c r="V16" s="37"/>
      <c r="W16" s="37"/>
      <c r="X16" s="37"/>
      <c r="Y16" s="37"/>
      <c r="Z16" s="37">
        <v>1</v>
      </c>
      <c r="AA16" s="178"/>
      <c r="AB16" s="1"/>
    </row>
    <row r="17" spans="1:28" ht="38.25">
      <c r="A17" s="97" t="s">
        <v>497</v>
      </c>
      <c r="B17" s="97" t="s">
        <v>45</v>
      </c>
      <c r="C17" s="180" t="s">
        <v>546</v>
      </c>
      <c r="D17" s="97" t="s">
        <v>544</v>
      </c>
      <c r="E17" s="97" t="s">
        <v>545</v>
      </c>
      <c r="F17" s="173" t="s">
        <v>544</v>
      </c>
      <c r="G17" s="55" t="s">
        <v>29</v>
      </c>
      <c r="H17" s="55" t="s">
        <v>29</v>
      </c>
      <c r="I17" s="55" t="s">
        <v>29</v>
      </c>
      <c r="J17" s="55" t="s">
        <v>502</v>
      </c>
      <c r="K17" s="42" t="s">
        <v>45</v>
      </c>
      <c r="L17" s="42" t="s">
        <v>37</v>
      </c>
      <c r="M17" s="42" t="s">
        <v>29</v>
      </c>
      <c r="N17" s="42">
        <v>105</v>
      </c>
      <c r="O17" s="42">
        <v>1</v>
      </c>
      <c r="P17" s="174">
        <v>1</v>
      </c>
      <c r="Q17" s="42">
        <v>1</v>
      </c>
      <c r="R17" s="175"/>
      <c r="S17" s="176"/>
      <c r="T17" s="177"/>
      <c r="U17" s="37"/>
      <c r="V17" s="37"/>
      <c r="W17" s="37"/>
      <c r="X17" s="37"/>
      <c r="Y17" s="37"/>
      <c r="Z17" s="37">
        <v>1</v>
      </c>
      <c r="AA17" s="178"/>
      <c r="AB17" s="1"/>
    </row>
    <row r="18" spans="1:28" ht="191.25">
      <c r="A18" s="97" t="s">
        <v>519</v>
      </c>
      <c r="B18" s="97" t="s">
        <v>45</v>
      </c>
      <c r="C18" s="97" t="s">
        <v>547</v>
      </c>
      <c r="D18" s="97" t="s">
        <v>1</v>
      </c>
      <c r="E18" s="97" t="s">
        <v>548</v>
      </c>
      <c r="F18" s="173" t="s">
        <v>522</v>
      </c>
      <c r="G18" s="55" t="s">
        <v>29</v>
      </c>
      <c r="H18" s="55" t="s">
        <v>29</v>
      </c>
      <c r="I18" s="76" t="s">
        <v>549</v>
      </c>
      <c r="J18" s="42"/>
      <c r="K18" s="42" t="s">
        <v>45</v>
      </c>
      <c r="L18" s="42" t="s">
        <v>37</v>
      </c>
      <c r="M18" s="42" t="s">
        <v>29</v>
      </c>
      <c r="N18" s="42">
        <v>105</v>
      </c>
      <c r="O18" s="42">
        <v>3</v>
      </c>
      <c r="P18" s="174">
        <v>1</v>
      </c>
      <c r="Q18" s="42">
        <v>3</v>
      </c>
      <c r="R18" s="175"/>
      <c r="S18" s="176">
        <v>1</v>
      </c>
      <c r="T18" s="177"/>
      <c r="U18" s="37"/>
      <c r="V18" s="37"/>
      <c r="W18" s="37"/>
      <c r="X18" s="37"/>
      <c r="Y18" s="37"/>
      <c r="Z18" s="37"/>
      <c r="AA18" s="178"/>
      <c r="AB18" s="1"/>
    </row>
    <row r="19" spans="1:28" ht="76.5">
      <c r="A19" s="97" t="s">
        <v>509</v>
      </c>
      <c r="B19" s="97" t="s">
        <v>43</v>
      </c>
      <c r="C19" s="97" t="s">
        <v>550</v>
      </c>
      <c r="D19" s="97" t="s">
        <v>551</v>
      </c>
      <c r="E19" s="97" t="s">
        <v>552</v>
      </c>
      <c r="F19" s="173" t="s">
        <v>553</v>
      </c>
      <c r="G19" s="55" t="s">
        <v>29</v>
      </c>
      <c r="H19" s="55" t="s">
        <v>29</v>
      </c>
      <c r="I19" s="42" t="s">
        <v>554</v>
      </c>
      <c r="J19" s="42"/>
      <c r="K19" s="42" t="s">
        <v>555</v>
      </c>
      <c r="L19" s="42" t="s">
        <v>37</v>
      </c>
      <c r="M19" s="42" t="s">
        <v>29</v>
      </c>
      <c r="N19" s="42">
        <v>55</v>
      </c>
      <c r="O19" s="42">
        <v>2</v>
      </c>
      <c r="P19" s="174">
        <v>2</v>
      </c>
      <c r="Q19" s="42">
        <v>2</v>
      </c>
      <c r="R19" s="175"/>
      <c r="S19" s="176"/>
      <c r="T19" s="177"/>
      <c r="U19" s="37"/>
      <c r="V19" s="37">
        <v>1</v>
      </c>
      <c r="W19" s="37"/>
      <c r="X19" s="37"/>
      <c r="Y19" s="37"/>
      <c r="Z19" s="37"/>
      <c r="AA19" s="178"/>
      <c r="AB19" s="1"/>
    </row>
    <row r="20" spans="1:28" ht="191.25">
      <c r="A20" s="97" t="s">
        <v>503</v>
      </c>
      <c r="B20" s="97" t="s">
        <v>45</v>
      </c>
      <c r="C20" s="97" t="s">
        <v>556</v>
      </c>
      <c r="D20" s="97" t="s">
        <v>1</v>
      </c>
      <c r="E20" s="97" t="s">
        <v>557</v>
      </c>
      <c r="F20" s="173" t="s">
        <v>522</v>
      </c>
      <c r="G20" s="55" t="s">
        <v>29</v>
      </c>
      <c r="H20" s="55" t="s">
        <v>29</v>
      </c>
      <c r="I20" s="76" t="s">
        <v>549</v>
      </c>
      <c r="J20" s="42"/>
      <c r="K20" s="42" t="s">
        <v>45</v>
      </c>
      <c r="L20" s="42" t="s">
        <v>37</v>
      </c>
      <c r="M20" s="42" t="s">
        <v>29</v>
      </c>
      <c r="N20" s="42">
        <v>135</v>
      </c>
      <c r="O20" s="42">
        <v>1</v>
      </c>
      <c r="P20" s="174">
        <v>2</v>
      </c>
      <c r="Q20" s="42">
        <v>1</v>
      </c>
      <c r="R20" s="175"/>
      <c r="S20" s="176">
        <v>1</v>
      </c>
      <c r="T20" s="177"/>
      <c r="U20" s="37"/>
      <c r="V20" s="37"/>
      <c r="W20" s="37"/>
      <c r="X20" s="37"/>
      <c r="Y20" s="37"/>
      <c r="Z20" s="37"/>
      <c r="AA20" s="178"/>
      <c r="AB20" s="1"/>
    </row>
    <row r="21" spans="1:28" ht="76.5">
      <c r="A21" s="97" t="s">
        <v>519</v>
      </c>
      <c r="B21" s="97" t="s">
        <v>558</v>
      </c>
      <c r="C21" s="97" t="s">
        <v>559</v>
      </c>
      <c r="D21" s="97" t="s">
        <v>560</v>
      </c>
      <c r="E21" s="97" t="s">
        <v>561</v>
      </c>
      <c r="F21" s="173" t="s">
        <v>515</v>
      </c>
      <c r="G21" s="55" t="s">
        <v>29</v>
      </c>
      <c r="H21" s="55" t="s">
        <v>29</v>
      </c>
      <c r="I21" s="55" t="s">
        <v>29</v>
      </c>
      <c r="J21" s="55" t="s">
        <v>502</v>
      </c>
      <c r="K21" s="42" t="s">
        <v>229</v>
      </c>
      <c r="L21" s="42" t="s">
        <v>37</v>
      </c>
      <c r="M21" s="42" t="s">
        <v>29</v>
      </c>
      <c r="N21" s="42">
        <v>76</v>
      </c>
      <c r="O21" s="42">
        <v>2</v>
      </c>
      <c r="P21" s="174">
        <v>2</v>
      </c>
      <c r="Q21" s="42">
        <v>2</v>
      </c>
      <c r="R21" s="175"/>
      <c r="S21" s="176"/>
      <c r="T21" s="177"/>
      <c r="U21" s="37">
        <v>1</v>
      </c>
      <c r="V21" s="37"/>
      <c r="W21" s="37"/>
      <c r="X21" s="37"/>
      <c r="Y21" s="37"/>
      <c r="Z21" s="37"/>
      <c r="AA21" s="178"/>
      <c r="AB21" s="1"/>
    </row>
    <row r="22" spans="1:28" ht="15.75">
      <c r="A22" s="97"/>
      <c r="B22" s="97"/>
      <c r="C22" s="97"/>
      <c r="D22" s="97" t="s">
        <v>562</v>
      </c>
      <c r="E22" s="97"/>
      <c r="F22" s="173"/>
      <c r="G22" s="164"/>
      <c r="H22" s="42"/>
      <c r="I22" s="42"/>
      <c r="J22" s="42"/>
      <c r="K22" s="42"/>
      <c r="L22" s="42"/>
      <c r="M22" s="42"/>
      <c r="N22" s="42"/>
      <c r="O22" s="42"/>
      <c r="P22" s="174"/>
      <c r="Q22" s="42"/>
      <c r="R22" s="175"/>
      <c r="S22" s="181"/>
      <c r="T22" s="182"/>
      <c r="U22" s="44"/>
      <c r="V22" s="44"/>
      <c r="W22" s="44"/>
      <c r="X22" s="44"/>
      <c r="Y22" s="183"/>
      <c r="Z22" s="184"/>
      <c r="AA22" s="178"/>
      <c r="AB22" s="1"/>
    </row>
    <row r="23" spans="1:28" ht="15.75" thickBot="1">
      <c r="A23" s="1"/>
      <c r="B23" s="1"/>
      <c r="C23" s="1"/>
      <c r="D23" s="1"/>
      <c r="E23" s="1"/>
      <c r="F23" s="1"/>
      <c r="G23" s="1"/>
      <c r="H23" s="1"/>
      <c r="I23" s="1"/>
      <c r="J23" s="1"/>
      <c r="K23" s="1"/>
      <c r="L23" s="1"/>
      <c r="M23" s="1"/>
      <c r="N23" s="1"/>
      <c r="O23" s="1">
        <f>SUM(O5:O22)</f>
        <v>34</v>
      </c>
      <c r="P23" s="1"/>
      <c r="Q23" s="1">
        <f>SUM(Q5:Q22)</f>
        <v>32</v>
      </c>
      <c r="R23" s="1"/>
      <c r="S23" s="37">
        <v>6</v>
      </c>
      <c r="T23" s="37">
        <f aca="true" t="shared" si="0" ref="T23:Z23">SUM(T5:T21)</f>
        <v>0</v>
      </c>
      <c r="U23" s="37">
        <f t="shared" si="0"/>
        <v>2</v>
      </c>
      <c r="V23" s="37">
        <f t="shared" si="0"/>
        <v>3</v>
      </c>
      <c r="W23" s="37">
        <f t="shared" si="0"/>
        <v>0</v>
      </c>
      <c r="X23" s="37">
        <f t="shared" si="0"/>
        <v>4</v>
      </c>
      <c r="Y23" s="37">
        <f t="shared" si="0"/>
        <v>2</v>
      </c>
      <c r="Z23" s="37">
        <f t="shared" si="0"/>
        <v>2</v>
      </c>
      <c r="AA23" s="178">
        <f>SUM(S23:Z23)</f>
        <v>19</v>
      </c>
      <c r="AB23" s="1"/>
    </row>
    <row r="24" spans="1:28" ht="15">
      <c r="A24" s="347" t="s">
        <v>563</v>
      </c>
      <c r="B24" s="348"/>
      <c r="C24" s="348"/>
      <c r="D24" s="348"/>
      <c r="E24" s="349"/>
      <c r="F24" s="1"/>
      <c r="G24" s="1"/>
      <c r="H24" s="1"/>
      <c r="I24" s="1"/>
      <c r="J24" s="1"/>
      <c r="K24" s="1"/>
      <c r="L24" s="1"/>
      <c r="M24" s="1"/>
      <c r="N24" s="1"/>
      <c r="O24" s="1"/>
      <c r="P24" s="1"/>
      <c r="Q24" s="1"/>
      <c r="R24" s="1"/>
      <c r="S24" s="185">
        <v>2</v>
      </c>
      <c r="T24" s="1"/>
      <c r="U24" s="1"/>
      <c r="V24" s="1"/>
      <c r="W24" s="1"/>
      <c r="X24" s="1"/>
      <c r="Y24" s="1"/>
      <c r="Z24" s="1"/>
      <c r="AA24" s="1"/>
      <c r="AB24" s="1"/>
    </row>
    <row r="25" spans="1:28" ht="15">
      <c r="A25" s="350"/>
      <c r="B25" s="351"/>
      <c r="C25" s="351"/>
      <c r="D25" s="351"/>
      <c r="E25" s="352"/>
      <c r="F25" s="1"/>
      <c r="G25" s="1"/>
      <c r="H25" s="1"/>
      <c r="I25" s="1"/>
      <c r="J25" s="1"/>
      <c r="K25" s="1"/>
      <c r="L25" s="1"/>
      <c r="M25" s="1"/>
      <c r="N25" s="1"/>
      <c r="O25" s="1"/>
      <c r="P25" s="1"/>
      <c r="Q25" s="1"/>
      <c r="R25" s="1"/>
      <c r="S25" s="1" t="s">
        <v>564</v>
      </c>
      <c r="T25" s="1"/>
      <c r="U25" s="1"/>
      <c r="V25" s="1"/>
      <c r="W25" s="1"/>
      <c r="X25" s="1"/>
      <c r="Y25" s="1"/>
      <c r="Z25" s="1"/>
      <c r="AA25" s="1"/>
      <c r="AB25" s="1"/>
    </row>
    <row r="26" spans="1:28" ht="15">
      <c r="A26" s="350"/>
      <c r="B26" s="351"/>
      <c r="C26" s="351"/>
      <c r="D26" s="351"/>
      <c r="E26" s="352"/>
      <c r="F26" s="1"/>
      <c r="G26" s="1"/>
      <c r="H26" s="1"/>
      <c r="I26" s="1"/>
      <c r="J26" s="1"/>
      <c r="K26" s="1"/>
      <c r="L26" s="1"/>
      <c r="M26" s="1"/>
      <c r="N26" s="1"/>
      <c r="O26" s="1"/>
      <c r="P26" s="1"/>
      <c r="Q26" s="1"/>
      <c r="R26" s="1"/>
      <c r="S26" s="1"/>
      <c r="T26" s="1"/>
      <c r="U26" s="1"/>
      <c r="V26" s="1"/>
      <c r="W26" s="1"/>
      <c r="X26" s="1"/>
      <c r="Y26" s="1"/>
      <c r="Z26" s="1"/>
      <c r="AA26" s="1"/>
      <c r="AB26" s="1"/>
    </row>
    <row r="27" spans="1:28" ht="15.75" thickBot="1">
      <c r="A27" s="353"/>
      <c r="B27" s="354"/>
      <c r="C27" s="354"/>
      <c r="D27" s="354"/>
      <c r="E27" s="355"/>
      <c r="F27" s="1"/>
      <c r="G27" s="1"/>
      <c r="H27" s="1"/>
      <c r="I27" s="1"/>
      <c r="J27" s="1"/>
      <c r="K27" s="1"/>
      <c r="L27" s="1"/>
      <c r="M27" s="1"/>
      <c r="N27" s="1"/>
      <c r="O27" s="1"/>
      <c r="P27" s="1"/>
      <c r="Q27" s="1"/>
      <c r="R27" s="1"/>
      <c r="S27" s="1"/>
      <c r="T27" s="1"/>
      <c r="U27" s="1"/>
      <c r="V27" s="1"/>
      <c r="W27" s="1"/>
      <c r="X27" s="1"/>
      <c r="Y27" s="1"/>
      <c r="Z27" s="1"/>
      <c r="AA27" s="1"/>
      <c r="AB27" s="1"/>
    </row>
    <row r="28" spans="1:28"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row>
    <row r="29" spans="1:28"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sheetData>
  <sheetProtection/>
  <mergeCells count="2">
    <mergeCell ref="S3:Z3"/>
    <mergeCell ref="A24:E27"/>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2:AA22"/>
  <sheetViews>
    <sheetView zoomScalePageLayoutView="0" workbookViewId="0" topLeftCell="N17">
      <selection activeCell="P22" sqref="P22"/>
    </sheetView>
  </sheetViews>
  <sheetFormatPr defaultColWidth="11.421875" defaultRowHeight="15"/>
  <sheetData>
    <row r="2" spans="1:27" ht="15.75">
      <c r="A2" s="195" t="s">
        <v>647</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row>
    <row r="3" spans="1:27" ht="15.75">
      <c r="A3" s="196" t="s">
        <v>7</v>
      </c>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row>
    <row r="4" spans="1:27" ht="15.75">
      <c r="A4" s="140"/>
      <c r="B4" s="140"/>
      <c r="C4" s="140"/>
      <c r="D4" s="140"/>
      <c r="E4" s="140"/>
      <c r="F4" s="140"/>
      <c r="G4" s="140"/>
      <c r="H4" s="140"/>
      <c r="I4" s="140"/>
      <c r="J4" s="140"/>
      <c r="K4" s="140"/>
      <c r="L4" s="140"/>
      <c r="M4" s="140"/>
      <c r="N4" s="140"/>
      <c r="O4" s="140"/>
      <c r="P4" s="140"/>
      <c r="Q4" s="197"/>
      <c r="R4" s="197"/>
      <c r="S4" s="356" t="s">
        <v>26</v>
      </c>
      <c r="T4" s="357"/>
      <c r="U4" s="357"/>
      <c r="V4" s="357"/>
      <c r="W4" s="357"/>
      <c r="X4" s="357"/>
      <c r="Y4" s="357"/>
      <c r="Z4" s="343"/>
      <c r="AA4" s="140"/>
    </row>
    <row r="5" spans="1:27" ht="252">
      <c r="A5" s="198" t="s">
        <v>2</v>
      </c>
      <c r="B5" s="199" t="s">
        <v>14</v>
      </c>
      <c r="C5" s="200" t="s">
        <v>8</v>
      </c>
      <c r="D5" s="199" t="s">
        <v>3</v>
      </c>
      <c r="E5" s="200" t="s">
        <v>16</v>
      </c>
      <c r="F5" s="200" t="s">
        <v>9</v>
      </c>
      <c r="G5" s="201" t="s">
        <v>18</v>
      </c>
      <c r="H5" s="200" t="s">
        <v>10</v>
      </c>
      <c r="I5" s="200" t="s">
        <v>11</v>
      </c>
      <c r="J5" s="200" t="s">
        <v>15</v>
      </c>
      <c r="K5" s="199" t="s">
        <v>17</v>
      </c>
      <c r="L5" s="199" t="s">
        <v>12</v>
      </c>
      <c r="M5" s="199" t="s">
        <v>13</v>
      </c>
      <c r="N5" s="199" t="s">
        <v>19</v>
      </c>
      <c r="O5" s="199" t="s">
        <v>28</v>
      </c>
      <c r="P5" s="202" t="s">
        <v>20</v>
      </c>
      <c r="Q5" s="203" t="s">
        <v>23</v>
      </c>
      <c r="R5" s="203" t="s">
        <v>27</v>
      </c>
      <c r="S5" s="69" t="s">
        <v>113</v>
      </c>
      <c r="T5" s="69" t="s">
        <v>114</v>
      </c>
      <c r="U5" s="69" t="s">
        <v>119</v>
      </c>
      <c r="V5" s="69" t="s">
        <v>120</v>
      </c>
      <c r="W5" s="69" t="s">
        <v>121</v>
      </c>
      <c r="X5" s="16" t="s">
        <v>5</v>
      </c>
      <c r="Y5" s="68" t="s">
        <v>122</v>
      </c>
      <c r="Z5" s="69" t="s">
        <v>115</v>
      </c>
      <c r="AA5" s="140"/>
    </row>
    <row r="6" spans="1:27" ht="141.75">
      <c r="A6" s="164" t="s">
        <v>648</v>
      </c>
      <c r="B6" s="164" t="s">
        <v>649</v>
      </c>
      <c r="C6" s="164" t="s">
        <v>650</v>
      </c>
      <c r="D6" s="160" t="s">
        <v>506</v>
      </c>
      <c r="E6" s="160" t="s">
        <v>507</v>
      </c>
      <c r="F6" s="164" t="s">
        <v>651</v>
      </c>
      <c r="G6" s="164" t="s">
        <v>29</v>
      </c>
      <c r="H6" s="164" t="s">
        <v>29</v>
      </c>
      <c r="I6" s="164" t="s">
        <v>29</v>
      </c>
      <c r="J6" s="164" t="s">
        <v>652</v>
      </c>
      <c r="K6" s="164" t="s">
        <v>229</v>
      </c>
      <c r="L6" s="164" t="s">
        <v>29</v>
      </c>
      <c r="M6" s="164" t="s">
        <v>29</v>
      </c>
      <c r="N6" s="164"/>
      <c r="O6" s="164">
        <v>5</v>
      </c>
      <c r="P6" s="164">
        <v>1</v>
      </c>
      <c r="Q6" s="164">
        <v>5</v>
      </c>
      <c r="R6" s="164"/>
      <c r="S6" s="164"/>
      <c r="T6" s="164"/>
      <c r="U6" s="164"/>
      <c r="V6" s="164"/>
      <c r="W6" s="164"/>
      <c r="X6" s="164">
        <v>1</v>
      </c>
      <c r="Y6" s="164"/>
      <c r="Z6" s="164"/>
      <c r="AA6" s="140"/>
    </row>
    <row r="7" spans="1:27" ht="141.75">
      <c r="A7" s="164" t="s">
        <v>653</v>
      </c>
      <c r="B7" s="164" t="s">
        <v>654</v>
      </c>
      <c r="C7" s="164" t="s">
        <v>650</v>
      </c>
      <c r="D7" s="160" t="s">
        <v>506</v>
      </c>
      <c r="E7" s="160" t="s">
        <v>507</v>
      </c>
      <c r="F7" s="164" t="s">
        <v>651</v>
      </c>
      <c r="G7" s="164" t="s">
        <v>29</v>
      </c>
      <c r="H7" s="164" t="s">
        <v>29</v>
      </c>
      <c r="I7" s="164" t="s">
        <v>29</v>
      </c>
      <c r="J7" s="164" t="s">
        <v>652</v>
      </c>
      <c r="K7" s="164" t="s">
        <v>229</v>
      </c>
      <c r="L7" s="164" t="s">
        <v>29</v>
      </c>
      <c r="M7" s="164" t="s">
        <v>29</v>
      </c>
      <c r="N7" s="164"/>
      <c r="O7" s="164">
        <v>10</v>
      </c>
      <c r="P7" s="164">
        <v>1</v>
      </c>
      <c r="Q7" s="164">
        <v>10</v>
      </c>
      <c r="R7" s="164"/>
      <c r="S7" s="164"/>
      <c r="T7" s="164"/>
      <c r="U7" s="164"/>
      <c r="V7" s="164"/>
      <c r="W7" s="164"/>
      <c r="X7" s="164">
        <v>1</v>
      </c>
      <c r="Y7" s="164"/>
      <c r="Z7" s="164"/>
      <c r="AA7" s="140"/>
    </row>
    <row r="8" spans="1:27" ht="15.75">
      <c r="A8" s="164" t="s">
        <v>45</v>
      </c>
      <c r="B8" s="164" t="s">
        <v>655</v>
      </c>
      <c r="C8" s="164" t="s">
        <v>656</v>
      </c>
      <c r="D8" s="164" t="s">
        <v>369</v>
      </c>
      <c r="E8" s="164" t="s">
        <v>657</v>
      </c>
      <c r="F8" s="164" t="s">
        <v>658</v>
      </c>
      <c r="G8" s="164" t="s">
        <v>29</v>
      </c>
      <c r="H8" s="164" t="s">
        <v>29</v>
      </c>
      <c r="I8" s="164" t="s">
        <v>659</v>
      </c>
      <c r="J8" s="164" t="s">
        <v>652</v>
      </c>
      <c r="K8" s="164" t="s">
        <v>45</v>
      </c>
      <c r="L8" s="164" t="s">
        <v>29</v>
      </c>
      <c r="M8" s="164" t="s">
        <v>29</v>
      </c>
      <c r="N8" s="164"/>
      <c r="O8" s="164">
        <v>2</v>
      </c>
      <c r="P8" s="164">
        <v>2</v>
      </c>
      <c r="Q8" s="164">
        <v>2</v>
      </c>
      <c r="R8" s="164"/>
      <c r="S8" s="164"/>
      <c r="T8" s="164"/>
      <c r="U8" s="164">
        <v>1</v>
      </c>
      <c r="V8" s="164"/>
      <c r="W8" s="164"/>
      <c r="X8" s="164"/>
      <c r="Y8" s="164"/>
      <c r="Z8" s="164"/>
      <c r="AA8" s="140"/>
    </row>
    <row r="9" spans="1:27" ht="94.5">
      <c r="A9" s="164" t="s">
        <v>45</v>
      </c>
      <c r="B9" s="160" t="s">
        <v>45</v>
      </c>
      <c r="C9" s="160" t="s">
        <v>520</v>
      </c>
      <c r="D9" s="160" t="s">
        <v>1</v>
      </c>
      <c r="E9" s="160" t="s">
        <v>660</v>
      </c>
      <c r="F9" s="204" t="s">
        <v>522</v>
      </c>
      <c r="G9" s="205" t="s">
        <v>29</v>
      </c>
      <c r="H9" s="205" t="s">
        <v>29</v>
      </c>
      <c r="I9" s="160" t="s">
        <v>659</v>
      </c>
      <c r="J9" s="164" t="s">
        <v>652</v>
      </c>
      <c r="K9" s="164" t="s">
        <v>45</v>
      </c>
      <c r="L9" s="164" t="s">
        <v>37</v>
      </c>
      <c r="M9" s="164"/>
      <c r="N9" s="164"/>
      <c r="O9" s="164">
        <v>1</v>
      </c>
      <c r="P9" s="164">
        <v>1</v>
      </c>
      <c r="Q9" s="164">
        <v>1</v>
      </c>
      <c r="R9" s="164"/>
      <c r="S9" s="164">
        <v>1</v>
      </c>
      <c r="T9" s="164"/>
      <c r="U9" s="164"/>
      <c r="V9" s="164"/>
      <c r="W9" s="164"/>
      <c r="X9" s="164"/>
      <c r="Y9" s="164"/>
      <c r="Z9" s="164"/>
      <c r="AA9" s="140"/>
    </row>
    <row r="10" spans="1:27" ht="126">
      <c r="A10" s="164" t="s">
        <v>45</v>
      </c>
      <c r="B10" s="160" t="s">
        <v>45</v>
      </c>
      <c r="C10" s="160" t="s">
        <v>524</v>
      </c>
      <c r="D10" s="160" t="s">
        <v>1</v>
      </c>
      <c r="E10" s="160" t="s">
        <v>525</v>
      </c>
      <c r="F10" s="204" t="s">
        <v>522</v>
      </c>
      <c r="G10" s="205" t="s">
        <v>29</v>
      </c>
      <c r="H10" s="205" t="s">
        <v>29</v>
      </c>
      <c r="I10" s="160" t="s">
        <v>659</v>
      </c>
      <c r="J10" s="164" t="s">
        <v>652</v>
      </c>
      <c r="K10" s="164" t="s">
        <v>45</v>
      </c>
      <c r="L10" s="164" t="s">
        <v>37</v>
      </c>
      <c r="M10" s="164"/>
      <c r="N10" s="164"/>
      <c r="O10" s="164">
        <v>1</v>
      </c>
      <c r="P10" s="164">
        <v>1</v>
      </c>
      <c r="Q10" s="164">
        <v>1</v>
      </c>
      <c r="R10" s="164"/>
      <c r="S10" s="164">
        <v>1</v>
      </c>
      <c r="T10" s="164"/>
      <c r="U10" s="164"/>
      <c r="V10" s="164"/>
      <c r="W10" s="164"/>
      <c r="X10" s="164"/>
      <c r="Y10" s="164"/>
      <c r="Z10" s="164"/>
      <c r="AA10" s="140"/>
    </row>
    <row r="11" spans="1:27" ht="15.75">
      <c r="A11" s="164" t="s">
        <v>45</v>
      </c>
      <c r="B11" s="164" t="s">
        <v>45</v>
      </c>
      <c r="C11" s="164" t="s">
        <v>661</v>
      </c>
      <c r="D11" s="164" t="s">
        <v>153</v>
      </c>
      <c r="E11" s="164" t="s">
        <v>114</v>
      </c>
      <c r="F11" s="164" t="s">
        <v>662</v>
      </c>
      <c r="G11" s="164" t="s">
        <v>29</v>
      </c>
      <c r="H11" s="164" t="s">
        <v>29</v>
      </c>
      <c r="I11" s="164" t="s">
        <v>29</v>
      </c>
      <c r="J11" s="164" t="s">
        <v>652</v>
      </c>
      <c r="K11" s="164" t="s">
        <v>45</v>
      </c>
      <c r="L11" s="164" t="s">
        <v>29</v>
      </c>
      <c r="M11" s="164" t="s">
        <v>663</v>
      </c>
      <c r="N11" s="164"/>
      <c r="O11" s="164">
        <v>1</v>
      </c>
      <c r="P11" s="164">
        <v>1</v>
      </c>
      <c r="Q11" s="164">
        <v>1</v>
      </c>
      <c r="R11" s="164"/>
      <c r="S11" s="164">
        <v>1</v>
      </c>
      <c r="T11" s="164"/>
      <c r="U11" s="164"/>
      <c r="V11" s="164"/>
      <c r="W11" s="164"/>
      <c r="X11" s="164"/>
      <c r="Y11" s="164"/>
      <c r="Z11" s="164"/>
      <c r="AA11" s="140"/>
    </row>
    <row r="12" spans="1:27" ht="15.75">
      <c r="A12" s="164" t="s">
        <v>45</v>
      </c>
      <c r="B12" s="164" t="s">
        <v>45</v>
      </c>
      <c r="C12" s="164" t="s">
        <v>664</v>
      </c>
      <c r="D12" s="164" t="s">
        <v>153</v>
      </c>
      <c r="E12" s="164" t="s">
        <v>114</v>
      </c>
      <c r="F12" s="164" t="s">
        <v>662</v>
      </c>
      <c r="G12" s="164" t="s">
        <v>29</v>
      </c>
      <c r="H12" s="164" t="s">
        <v>29</v>
      </c>
      <c r="I12" s="164" t="s">
        <v>29</v>
      </c>
      <c r="J12" s="164" t="s">
        <v>652</v>
      </c>
      <c r="K12" s="164" t="s">
        <v>45</v>
      </c>
      <c r="L12" s="164" t="s">
        <v>29</v>
      </c>
      <c r="M12" s="164" t="s">
        <v>29</v>
      </c>
      <c r="N12" s="164"/>
      <c r="O12" s="164">
        <v>1</v>
      </c>
      <c r="P12" s="164">
        <v>1</v>
      </c>
      <c r="Q12" s="164">
        <v>1</v>
      </c>
      <c r="R12" s="164"/>
      <c r="S12" s="164"/>
      <c r="T12" s="164">
        <v>1</v>
      </c>
      <c r="U12" s="164"/>
      <c r="V12" s="164"/>
      <c r="W12" s="164"/>
      <c r="X12" s="164"/>
      <c r="Y12" s="164"/>
      <c r="Z12" s="164"/>
      <c r="AA12" s="140"/>
    </row>
    <row r="13" spans="1:27" ht="15.75">
      <c r="A13" s="164" t="s">
        <v>45</v>
      </c>
      <c r="B13" s="164" t="s">
        <v>45</v>
      </c>
      <c r="C13" s="164" t="s">
        <v>665</v>
      </c>
      <c r="D13" s="164" t="s">
        <v>666</v>
      </c>
      <c r="E13" s="164" t="s">
        <v>667</v>
      </c>
      <c r="F13" s="164" t="s">
        <v>668</v>
      </c>
      <c r="G13" s="164" t="s">
        <v>29</v>
      </c>
      <c r="H13" s="164" t="s">
        <v>29</v>
      </c>
      <c r="I13" s="164" t="s">
        <v>659</v>
      </c>
      <c r="J13" s="164" t="s">
        <v>652</v>
      </c>
      <c r="K13" s="164" t="s">
        <v>45</v>
      </c>
      <c r="L13" s="164" t="s">
        <v>29</v>
      </c>
      <c r="M13" s="164" t="s">
        <v>29</v>
      </c>
      <c r="N13" s="164"/>
      <c r="O13" s="164">
        <v>2</v>
      </c>
      <c r="P13" s="164">
        <v>1</v>
      </c>
      <c r="Q13" s="164">
        <v>2</v>
      </c>
      <c r="R13" s="164"/>
      <c r="S13" s="164"/>
      <c r="T13" s="164">
        <v>1</v>
      </c>
      <c r="U13" s="164"/>
      <c r="V13" s="164"/>
      <c r="W13" s="164"/>
      <c r="X13" s="164"/>
      <c r="Y13" s="164">
        <v>1</v>
      </c>
      <c r="Z13" s="164"/>
      <c r="AA13" s="140"/>
    </row>
    <row r="14" spans="1:27" ht="15.75">
      <c r="A14" s="164" t="s">
        <v>45</v>
      </c>
      <c r="B14" s="164" t="s">
        <v>45</v>
      </c>
      <c r="C14" s="164" t="s">
        <v>669</v>
      </c>
      <c r="D14" s="164" t="s">
        <v>670</v>
      </c>
      <c r="E14" s="164" t="s">
        <v>671</v>
      </c>
      <c r="F14" s="164" t="s">
        <v>672</v>
      </c>
      <c r="G14" s="164" t="s">
        <v>29</v>
      </c>
      <c r="H14" s="164" t="s">
        <v>29</v>
      </c>
      <c r="I14" s="164" t="s">
        <v>659</v>
      </c>
      <c r="J14" s="164" t="s">
        <v>652</v>
      </c>
      <c r="K14" s="164" t="s">
        <v>45</v>
      </c>
      <c r="L14" s="164" t="s">
        <v>39</v>
      </c>
      <c r="M14" s="164" t="s">
        <v>39</v>
      </c>
      <c r="N14" s="164"/>
      <c r="O14" s="164">
        <v>2</v>
      </c>
      <c r="P14" s="164">
        <v>1</v>
      </c>
      <c r="Q14" s="164">
        <v>2</v>
      </c>
      <c r="R14" s="164"/>
      <c r="S14" s="164"/>
      <c r="T14" s="164"/>
      <c r="U14" s="164">
        <v>1</v>
      </c>
      <c r="V14" s="164"/>
      <c r="W14" s="164"/>
      <c r="X14" s="164"/>
      <c r="Y14" s="164"/>
      <c r="Z14" s="164"/>
      <c r="AA14" s="140"/>
    </row>
    <row r="15" spans="1:27" ht="141.75">
      <c r="A15" s="160" t="s">
        <v>648</v>
      </c>
      <c r="B15" s="160" t="s">
        <v>43</v>
      </c>
      <c r="C15" s="160" t="s">
        <v>407</v>
      </c>
      <c r="D15" s="160" t="s">
        <v>527</v>
      </c>
      <c r="E15" s="160" t="s">
        <v>673</v>
      </c>
      <c r="F15" s="204" t="s">
        <v>407</v>
      </c>
      <c r="G15" s="205" t="s">
        <v>29</v>
      </c>
      <c r="H15" s="205" t="s">
        <v>29</v>
      </c>
      <c r="I15" s="205" t="s">
        <v>29</v>
      </c>
      <c r="J15" s="164" t="s">
        <v>652</v>
      </c>
      <c r="K15" s="164" t="s">
        <v>43</v>
      </c>
      <c r="L15" s="164" t="s">
        <v>37</v>
      </c>
      <c r="M15" s="164"/>
      <c r="N15" s="164"/>
      <c r="O15" s="164">
        <v>5</v>
      </c>
      <c r="P15" s="164">
        <v>1</v>
      </c>
      <c r="Q15" s="164">
        <v>5</v>
      </c>
      <c r="R15" s="164"/>
      <c r="S15" s="164"/>
      <c r="T15" s="164"/>
      <c r="U15" s="164"/>
      <c r="V15" s="164"/>
      <c r="W15" s="164"/>
      <c r="X15" s="164"/>
      <c r="Y15" s="164">
        <v>1</v>
      </c>
      <c r="Z15" s="164"/>
      <c r="AA15" s="140"/>
    </row>
    <row r="16" spans="1:27" ht="78.75">
      <c r="A16" s="160" t="s">
        <v>45</v>
      </c>
      <c r="B16" s="160" t="s">
        <v>45</v>
      </c>
      <c r="C16" s="160" t="s">
        <v>674</v>
      </c>
      <c r="D16" s="160" t="s">
        <v>675</v>
      </c>
      <c r="E16" s="160" t="s">
        <v>532</v>
      </c>
      <c r="F16" s="204" t="s">
        <v>676</v>
      </c>
      <c r="G16" s="205" t="s">
        <v>29</v>
      </c>
      <c r="H16" s="205" t="s">
        <v>29</v>
      </c>
      <c r="I16" s="206" t="s">
        <v>659</v>
      </c>
      <c r="J16" s="164" t="s">
        <v>652</v>
      </c>
      <c r="K16" s="164" t="s">
        <v>45</v>
      </c>
      <c r="L16" s="164" t="s">
        <v>29</v>
      </c>
      <c r="M16" s="164" t="s">
        <v>29</v>
      </c>
      <c r="N16" s="164"/>
      <c r="O16" s="164">
        <v>2</v>
      </c>
      <c r="P16" s="164">
        <v>1</v>
      </c>
      <c r="Q16" s="164">
        <v>2</v>
      </c>
      <c r="R16" s="164"/>
      <c r="S16" s="164"/>
      <c r="T16" s="164"/>
      <c r="U16" s="164"/>
      <c r="V16" s="164">
        <v>1</v>
      </c>
      <c r="W16" s="164"/>
      <c r="X16" s="164"/>
      <c r="Y16" s="164"/>
      <c r="Z16" s="164"/>
      <c r="AA16" s="140"/>
    </row>
    <row r="17" spans="1:27" ht="110.25">
      <c r="A17" s="160" t="s">
        <v>45</v>
      </c>
      <c r="B17" s="160" t="s">
        <v>45</v>
      </c>
      <c r="C17" s="160" t="s">
        <v>677</v>
      </c>
      <c r="D17" s="160" t="s">
        <v>536</v>
      </c>
      <c r="E17" s="160" t="s">
        <v>541</v>
      </c>
      <c r="F17" s="204" t="s">
        <v>678</v>
      </c>
      <c r="G17" s="205" t="s">
        <v>29</v>
      </c>
      <c r="H17" s="205" t="s">
        <v>29</v>
      </c>
      <c r="I17" s="205" t="s">
        <v>29</v>
      </c>
      <c r="J17" s="205" t="s">
        <v>502</v>
      </c>
      <c r="K17" s="164" t="s">
        <v>45</v>
      </c>
      <c r="L17" s="164" t="s">
        <v>37</v>
      </c>
      <c r="M17" s="164" t="s">
        <v>29</v>
      </c>
      <c r="N17" s="164"/>
      <c r="O17" s="164">
        <v>1</v>
      </c>
      <c r="P17" s="207">
        <v>1</v>
      </c>
      <c r="Q17" s="164">
        <v>1</v>
      </c>
      <c r="R17" s="164"/>
      <c r="S17" s="164"/>
      <c r="T17" s="164"/>
      <c r="U17" s="164"/>
      <c r="V17" s="164">
        <v>1</v>
      </c>
      <c r="W17" s="164"/>
      <c r="X17" s="164"/>
      <c r="Y17" s="164"/>
      <c r="Z17" s="164"/>
      <c r="AA17" s="140"/>
    </row>
    <row r="18" spans="1:27" ht="47.25">
      <c r="A18" s="164" t="s">
        <v>45</v>
      </c>
      <c r="B18" s="160" t="s">
        <v>45</v>
      </c>
      <c r="C18" s="161" t="s">
        <v>543</v>
      </c>
      <c r="D18" s="160" t="s">
        <v>544</v>
      </c>
      <c r="E18" s="160" t="s">
        <v>679</v>
      </c>
      <c r="F18" s="204" t="s">
        <v>544</v>
      </c>
      <c r="G18" s="205" t="s">
        <v>29</v>
      </c>
      <c r="H18" s="205" t="s">
        <v>29</v>
      </c>
      <c r="I18" s="205" t="s">
        <v>29</v>
      </c>
      <c r="J18" s="205" t="s">
        <v>502</v>
      </c>
      <c r="K18" s="164" t="s">
        <v>45</v>
      </c>
      <c r="L18" s="164" t="s">
        <v>37</v>
      </c>
      <c r="M18" s="164"/>
      <c r="N18" s="164"/>
      <c r="O18" s="164">
        <v>1</v>
      </c>
      <c r="P18" s="207">
        <v>1</v>
      </c>
      <c r="Q18" s="164">
        <v>1</v>
      </c>
      <c r="R18" s="164"/>
      <c r="S18" s="164"/>
      <c r="T18" s="164"/>
      <c r="U18" s="164"/>
      <c r="V18" s="164"/>
      <c r="W18" s="164"/>
      <c r="X18" s="164"/>
      <c r="Y18" s="164"/>
      <c r="Z18" s="164">
        <v>1</v>
      </c>
      <c r="AA18" s="140"/>
    </row>
    <row r="19" spans="1:27" ht="15.75">
      <c r="A19" s="164" t="s">
        <v>45</v>
      </c>
      <c r="B19" s="160" t="s">
        <v>680</v>
      </c>
      <c r="C19" s="164" t="s">
        <v>681</v>
      </c>
      <c r="D19" s="164" t="s">
        <v>682</v>
      </c>
      <c r="E19" s="164" t="s">
        <v>683</v>
      </c>
      <c r="F19" s="164" t="s">
        <v>658</v>
      </c>
      <c r="G19" s="164" t="s">
        <v>29</v>
      </c>
      <c r="H19" s="164" t="s">
        <v>29</v>
      </c>
      <c r="I19" s="164"/>
      <c r="J19" s="164" t="s">
        <v>684</v>
      </c>
      <c r="K19" s="164" t="s">
        <v>34</v>
      </c>
      <c r="L19" s="164" t="s">
        <v>39</v>
      </c>
      <c r="M19" s="164" t="s">
        <v>29</v>
      </c>
      <c r="N19" s="164"/>
      <c r="O19" s="164">
        <v>9</v>
      </c>
      <c r="P19" s="164">
        <v>1</v>
      </c>
      <c r="Q19" s="164">
        <v>9</v>
      </c>
      <c r="R19" s="164"/>
      <c r="S19" s="164">
        <v>9</v>
      </c>
      <c r="T19" s="164"/>
      <c r="U19" s="164"/>
      <c r="V19" s="164"/>
      <c r="W19" s="164"/>
      <c r="X19" s="164"/>
      <c r="Y19" s="164"/>
      <c r="Z19" s="164"/>
      <c r="AA19" s="140"/>
    </row>
    <row r="20" spans="1:27" ht="110.25">
      <c r="A20" s="164" t="s">
        <v>45</v>
      </c>
      <c r="B20" s="160" t="s">
        <v>45</v>
      </c>
      <c r="C20" s="204" t="s">
        <v>685</v>
      </c>
      <c r="D20" s="164" t="s">
        <v>686</v>
      </c>
      <c r="E20" s="164" t="s">
        <v>687</v>
      </c>
      <c r="F20" s="164" t="s">
        <v>688</v>
      </c>
      <c r="G20" s="164" t="s">
        <v>29</v>
      </c>
      <c r="H20" s="164" t="s">
        <v>29</v>
      </c>
      <c r="I20" s="164" t="s">
        <v>689</v>
      </c>
      <c r="J20" s="164" t="s">
        <v>690</v>
      </c>
      <c r="K20" s="164" t="s">
        <v>45</v>
      </c>
      <c r="L20" s="164" t="s">
        <v>29</v>
      </c>
      <c r="M20" s="164" t="s">
        <v>29</v>
      </c>
      <c r="N20" s="164"/>
      <c r="O20" s="164">
        <v>1</v>
      </c>
      <c r="P20" s="164">
        <v>2</v>
      </c>
      <c r="Q20" s="164">
        <v>1</v>
      </c>
      <c r="R20" s="164"/>
      <c r="S20" s="164"/>
      <c r="T20" s="164"/>
      <c r="U20" s="164">
        <v>1</v>
      </c>
      <c r="V20" s="164"/>
      <c r="W20" s="164"/>
      <c r="X20" s="164"/>
      <c r="Y20" s="164"/>
      <c r="Z20" s="164"/>
      <c r="AA20" s="140"/>
    </row>
    <row r="21" spans="1:27" ht="15.75">
      <c r="A21" s="140"/>
      <c r="B21" s="140"/>
      <c r="C21" s="140"/>
      <c r="D21" s="140"/>
      <c r="E21" s="140"/>
      <c r="F21" s="140"/>
      <c r="G21" s="140"/>
      <c r="H21" s="140"/>
      <c r="I21" s="140"/>
      <c r="J21" s="140"/>
      <c r="K21" s="140"/>
      <c r="L21" s="140"/>
      <c r="M21" s="140"/>
      <c r="N21" s="140"/>
      <c r="O21" s="140">
        <f>SUM(O6:O20)</f>
        <v>44</v>
      </c>
      <c r="P21" s="140"/>
      <c r="Q21" s="140">
        <f>SUM(Q6:Q20)</f>
        <v>44</v>
      </c>
      <c r="R21" s="140"/>
      <c r="S21" s="164">
        <f>SUM(S6:S20)</f>
        <v>12</v>
      </c>
      <c r="T21" s="164">
        <f aca="true" t="shared" si="0" ref="T21:Z21">SUM(T6:T20)</f>
        <v>2</v>
      </c>
      <c r="U21" s="164">
        <f t="shared" si="0"/>
        <v>3</v>
      </c>
      <c r="V21" s="164">
        <f t="shared" si="0"/>
        <v>2</v>
      </c>
      <c r="W21" s="164">
        <f t="shared" si="0"/>
        <v>0</v>
      </c>
      <c r="X21" s="164">
        <f t="shared" si="0"/>
        <v>2</v>
      </c>
      <c r="Y21" s="164">
        <f t="shared" si="0"/>
        <v>2</v>
      </c>
      <c r="Z21" s="164">
        <f t="shared" si="0"/>
        <v>1</v>
      </c>
      <c r="AA21" s="164">
        <f>SUM(S21:Z21)</f>
        <v>24</v>
      </c>
    </row>
    <row r="22" spans="1:27" ht="15.75">
      <c r="A22" s="140"/>
      <c r="B22" s="140"/>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row>
  </sheetData>
  <sheetProtection/>
  <mergeCells count="1">
    <mergeCell ref="S4:Z4"/>
  </mergeCells>
  <printOptions/>
  <pageMargins left="0.7" right="0.7" top="0.75" bottom="0.75" header="0.3" footer="0.3"/>
  <pageSetup orientation="portrait" paperSize="9"/>
  <legacyDrawing r:id="rId2"/>
</worksheet>
</file>

<file path=xl/worksheets/sheet12.xml><?xml version="1.0" encoding="utf-8"?>
<worksheet xmlns="http://schemas.openxmlformats.org/spreadsheetml/2006/main" xmlns:r="http://schemas.openxmlformats.org/officeDocument/2006/relationships">
  <dimension ref="A1:AA74"/>
  <sheetViews>
    <sheetView zoomScalePageLayoutView="0" workbookViewId="0" topLeftCell="L65">
      <selection activeCell="E70" sqref="E70"/>
    </sheetView>
  </sheetViews>
  <sheetFormatPr defaultColWidth="11.421875" defaultRowHeight="15"/>
  <sheetData>
    <row r="1" spans="1:27" ht="15.75">
      <c r="A1" s="3" t="s">
        <v>691</v>
      </c>
      <c r="B1" s="4"/>
      <c r="C1" s="4"/>
      <c r="D1" s="4"/>
      <c r="E1" s="4"/>
      <c r="F1" s="4"/>
      <c r="G1" s="4"/>
      <c r="H1" s="4"/>
      <c r="I1" s="4"/>
      <c r="J1" s="4"/>
      <c r="K1" s="4"/>
      <c r="L1" s="4"/>
      <c r="M1" s="4"/>
      <c r="N1" s="4"/>
      <c r="O1" s="4"/>
      <c r="P1" s="4"/>
      <c r="Q1" s="4"/>
      <c r="R1" s="4"/>
      <c r="S1" s="4"/>
      <c r="T1" s="4"/>
      <c r="U1" s="4"/>
      <c r="V1" s="4"/>
      <c r="W1" s="4"/>
      <c r="X1" s="4"/>
      <c r="Y1" s="4"/>
      <c r="Z1" s="4"/>
      <c r="AA1" s="4"/>
    </row>
    <row r="2" spans="1:27" ht="15.75">
      <c r="A2" s="3" t="s">
        <v>7</v>
      </c>
      <c r="B2" s="1"/>
      <c r="C2" s="1"/>
      <c r="D2" s="1"/>
      <c r="E2" s="1"/>
      <c r="F2" s="1"/>
      <c r="G2" s="1"/>
      <c r="H2" s="1"/>
      <c r="I2" s="1"/>
      <c r="J2" s="1"/>
      <c r="K2" s="1"/>
      <c r="L2" s="1"/>
      <c r="M2" s="1"/>
      <c r="N2" s="1"/>
      <c r="O2" s="1"/>
      <c r="P2" s="1"/>
      <c r="Q2" s="1"/>
      <c r="R2" s="358" t="s">
        <v>692</v>
      </c>
      <c r="S2" s="359"/>
      <c r="T2" s="359"/>
      <c r="U2" s="359"/>
      <c r="V2" s="359"/>
      <c r="W2" s="359"/>
      <c r="X2" s="359"/>
      <c r="Y2" s="359"/>
      <c r="Z2" s="360"/>
      <c r="AA2" s="1"/>
    </row>
    <row r="3" spans="1:27" ht="178.5">
      <c r="A3" s="2" t="s">
        <v>2</v>
      </c>
      <c r="B3" s="6" t="s">
        <v>14</v>
      </c>
      <c r="C3" s="5" t="s">
        <v>8</v>
      </c>
      <c r="D3" s="6" t="s">
        <v>3</v>
      </c>
      <c r="E3" s="5" t="s">
        <v>16</v>
      </c>
      <c r="F3" s="5" t="s">
        <v>9</v>
      </c>
      <c r="G3" s="5" t="s">
        <v>693</v>
      </c>
      <c r="H3" s="5" t="s">
        <v>10</v>
      </c>
      <c r="I3" s="5" t="s">
        <v>11</v>
      </c>
      <c r="J3" s="5" t="s">
        <v>15</v>
      </c>
      <c r="K3" s="6" t="s">
        <v>17</v>
      </c>
      <c r="L3" s="6" t="s">
        <v>12</v>
      </c>
      <c r="M3" s="6" t="s">
        <v>13</v>
      </c>
      <c r="N3" s="6" t="s">
        <v>694</v>
      </c>
      <c r="O3" s="6" t="s">
        <v>695</v>
      </c>
      <c r="P3" s="8" t="s">
        <v>20</v>
      </c>
      <c r="Q3" s="171" t="s">
        <v>23</v>
      </c>
      <c r="R3" s="171" t="s">
        <v>27</v>
      </c>
      <c r="S3" s="69" t="s">
        <v>113</v>
      </c>
      <c r="T3" s="69" t="s">
        <v>114</v>
      </c>
      <c r="U3" s="69" t="s">
        <v>119</v>
      </c>
      <c r="V3" s="69" t="s">
        <v>120</v>
      </c>
      <c r="W3" s="69" t="s">
        <v>121</v>
      </c>
      <c r="X3" s="16" t="s">
        <v>5</v>
      </c>
      <c r="Y3" s="68" t="s">
        <v>122</v>
      </c>
      <c r="Z3" s="69" t="s">
        <v>115</v>
      </c>
      <c r="AA3" s="1"/>
    </row>
    <row r="4" spans="1:27" ht="25.5">
      <c r="A4" s="97" t="s">
        <v>45</v>
      </c>
      <c r="B4" s="97" t="s">
        <v>45</v>
      </c>
      <c r="C4" s="97" t="s">
        <v>696</v>
      </c>
      <c r="D4" s="97" t="s">
        <v>697</v>
      </c>
      <c r="E4" s="97" t="s">
        <v>698</v>
      </c>
      <c r="F4" s="173" t="s">
        <v>699</v>
      </c>
      <c r="G4" s="42" t="s">
        <v>37</v>
      </c>
      <c r="H4" s="42" t="s">
        <v>37</v>
      </c>
      <c r="I4" s="42" t="s">
        <v>29</v>
      </c>
      <c r="J4" s="42" t="s">
        <v>700</v>
      </c>
      <c r="K4" s="42" t="s">
        <v>701</v>
      </c>
      <c r="L4" s="42" t="s">
        <v>37</v>
      </c>
      <c r="M4" s="42" t="s">
        <v>144</v>
      </c>
      <c r="N4" s="42">
        <v>270</v>
      </c>
      <c r="O4" s="42">
        <v>0</v>
      </c>
      <c r="P4" s="42">
        <v>1</v>
      </c>
      <c r="Q4" s="42">
        <v>1</v>
      </c>
      <c r="R4" s="42">
        <v>0</v>
      </c>
      <c r="S4" s="42">
        <v>0</v>
      </c>
      <c r="T4" s="42">
        <v>0</v>
      </c>
      <c r="U4" s="42">
        <v>1</v>
      </c>
      <c r="V4" s="42">
        <v>0</v>
      </c>
      <c r="W4" s="42">
        <v>0</v>
      </c>
      <c r="X4" s="42">
        <v>0</v>
      </c>
      <c r="Y4" s="42">
        <v>0</v>
      </c>
      <c r="Z4" s="42">
        <v>0</v>
      </c>
      <c r="AA4" s="1"/>
    </row>
    <row r="5" spans="1:27" ht="51">
      <c r="A5" s="180" t="s">
        <v>45</v>
      </c>
      <c r="B5" s="180" t="s">
        <v>45</v>
      </c>
      <c r="C5" s="313" t="s">
        <v>1300</v>
      </c>
      <c r="D5" s="180" t="s">
        <v>1301</v>
      </c>
      <c r="E5" s="180" t="s">
        <v>698</v>
      </c>
      <c r="F5" s="180" t="s">
        <v>699</v>
      </c>
      <c r="G5" s="216" t="s">
        <v>37</v>
      </c>
      <c r="H5" s="216" t="s">
        <v>37</v>
      </c>
      <c r="I5" s="216" t="s">
        <v>29</v>
      </c>
      <c r="J5" s="216" t="s">
        <v>700</v>
      </c>
      <c r="K5" s="216" t="s">
        <v>701</v>
      </c>
      <c r="L5" s="216" t="s">
        <v>37</v>
      </c>
      <c r="M5" s="216" t="s">
        <v>144</v>
      </c>
      <c r="N5" s="216">
        <v>270</v>
      </c>
      <c r="O5" s="216">
        <v>0</v>
      </c>
      <c r="P5" s="216">
        <v>1</v>
      </c>
      <c r="Q5" s="216">
        <v>1</v>
      </c>
      <c r="R5" s="216">
        <v>0</v>
      </c>
      <c r="S5" s="216">
        <v>0</v>
      </c>
      <c r="T5" s="216">
        <v>0</v>
      </c>
      <c r="U5" s="216">
        <v>0</v>
      </c>
      <c r="V5" s="216">
        <v>1</v>
      </c>
      <c r="W5" s="216">
        <v>0</v>
      </c>
      <c r="X5" s="216">
        <v>0</v>
      </c>
      <c r="Y5" s="216">
        <v>0</v>
      </c>
      <c r="Z5" s="216">
        <v>0</v>
      </c>
      <c r="AA5" s="219"/>
    </row>
    <row r="6" spans="1:27" ht="38.25">
      <c r="A6" s="97" t="s">
        <v>702</v>
      </c>
      <c r="B6" s="97" t="s">
        <v>43</v>
      </c>
      <c r="C6" s="209" t="s">
        <v>703</v>
      </c>
      <c r="D6" s="97" t="s">
        <v>704</v>
      </c>
      <c r="E6" s="97" t="s">
        <v>705</v>
      </c>
      <c r="F6" s="173" t="s">
        <v>699</v>
      </c>
      <c r="G6" s="42" t="s">
        <v>144</v>
      </c>
      <c r="H6" s="42" t="s">
        <v>37</v>
      </c>
      <c r="I6" s="42" t="s">
        <v>29</v>
      </c>
      <c r="J6" s="42" t="s">
        <v>700</v>
      </c>
      <c r="K6" s="42" t="s">
        <v>706</v>
      </c>
      <c r="L6" s="42" t="s">
        <v>37</v>
      </c>
      <c r="M6" s="42" t="s">
        <v>37</v>
      </c>
      <c r="N6" s="42">
        <v>280</v>
      </c>
      <c r="O6" s="42">
        <v>0</v>
      </c>
      <c r="P6" s="42">
        <v>1</v>
      </c>
      <c r="Q6" s="42">
        <v>1</v>
      </c>
      <c r="R6" s="42">
        <v>0</v>
      </c>
      <c r="S6" s="42">
        <v>0</v>
      </c>
      <c r="T6" s="42">
        <v>0</v>
      </c>
      <c r="U6" s="42">
        <v>1</v>
      </c>
      <c r="V6" s="42">
        <v>0</v>
      </c>
      <c r="W6" s="42">
        <v>0</v>
      </c>
      <c r="X6" s="42">
        <v>0</v>
      </c>
      <c r="Y6" s="42">
        <v>0</v>
      </c>
      <c r="Z6" s="42">
        <v>0</v>
      </c>
      <c r="AA6" s="1"/>
    </row>
    <row r="7" spans="1:27" ht="25.5">
      <c r="A7" s="97" t="s">
        <v>702</v>
      </c>
      <c r="B7" s="97" t="s">
        <v>45</v>
      </c>
      <c r="C7" s="210" t="s">
        <v>707</v>
      </c>
      <c r="D7" s="42" t="s">
        <v>708</v>
      </c>
      <c r="E7" s="97" t="s">
        <v>705</v>
      </c>
      <c r="F7" s="173" t="s">
        <v>699</v>
      </c>
      <c r="G7" s="42" t="s">
        <v>37</v>
      </c>
      <c r="H7" s="42" t="s">
        <v>37</v>
      </c>
      <c r="I7" s="42" t="s">
        <v>29</v>
      </c>
      <c r="J7" s="42" t="s">
        <v>700</v>
      </c>
      <c r="K7" s="42" t="s">
        <v>706</v>
      </c>
      <c r="L7" s="42" t="s">
        <v>37</v>
      </c>
      <c r="M7" s="42" t="s">
        <v>37</v>
      </c>
      <c r="N7" s="42">
        <v>280</v>
      </c>
      <c r="O7" s="42">
        <v>0</v>
      </c>
      <c r="P7" s="42">
        <v>1</v>
      </c>
      <c r="Q7" s="42">
        <v>1</v>
      </c>
      <c r="R7" s="42">
        <v>0</v>
      </c>
      <c r="S7" s="42">
        <v>0</v>
      </c>
      <c r="T7" s="42">
        <v>0</v>
      </c>
      <c r="U7" s="42">
        <v>1</v>
      </c>
      <c r="V7" s="42">
        <v>0</v>
      </c>
      <c r="W7" s="42">
        <v>0</v>
      </c>
      <c r="X7" s="42">
        <v>0</v>
      </c>
      <c r="Y7" s="42">
        <v>0</v>
      </c>
      <c r="Z7" s="42">
        <v>0</v>
      </c>
      <c r="AA7" s="1"/>
    </row>
    <row r="8" spans="1:27" ht="102">
      <c r="A8" s="97" t="s">
        <v>709</v>
      </c>
      <c r="B8" s="97" t="s">
        <v>709</v>
      </c>
      <c r="C8" s="211" t="s">
        <v>710</v>
      </c>
      <c r="D8" s="97" t="s">
        <v>711</v>
      </c>
      <c r="E8" s="97" t="s">
        <v>712</v>
      </c>
      <c r="F8" s="173" t="s">
        <v>6</v>
      </c>
      <c r="G8" s="42" t="s">
        <v>144</v>
      </c>
      <c r="H8" s="42" t="s">
        <v>144</v>
      </c>
      <c r="I8" s="42" t="s">
        <v>29</v>
      </c>
      <c r="J8" s="42" t="s">
        <v>700</v>
      </c>
      <c r="K8" s="42" t="s">
        <v>701</v>
      </c>
      <c r="L8" s="42" t="s">
        <v>144</v>
      </c>
      <c r="M8" s="42" t="s">
        <v>37</v>
      </c>
      <c r="N8" s="42">
        <v>175</v>
      </c>
      <c r="O8" s="42">
        <v>30000</v>
      </c>
      <c r="P8" s="42">
        <v>1</v>
      </c>
      <c r="Q8" s="42">
        <v>1</v>
      </c>
      <c r="R8" s="42">
        <v>0</v>
      </c>
      <c r="S8" s="42">
        <v>0</v>
      </c>
      <c r="T8" s="42">
        <v>0</v>
      </c>
      <c r="U8" s="42">
        <v>0</v>
      </c>
      <c r="V8" s="42">
        <v>0</v>
      </c>
      <c r="W8" s="42">
        <v>1</v>
      </c>
      <c r="X8" s="42">
        <v>0</v>
      </c>
      <c r="Y8" s="42">
        <v>0</v>
      </c>
      <c r="Z8" s="42">
        <v>0</v>
      </c>
      <c r="AA8" s="1"/>
    </row>
    <row r="9" spans="1:27" ht="102">
      <c r="A9" s="97" t="s">
        <v>709</v>
      </c>
      <c r="B9" s="97" t="s">
        <v>709</v>
      </c>
      <c r="C9" s="211" t="s">
        <v>713</v>
      </c>
      <c r="D9" s="97" t="s">
        <v>711</v>
      </c>
      <c r="E9" s="97" t="s">
        <v>712</v>
      </c>
      <c r="F9" s="173" t="s">
        <v>6</v>
      </c>
      <c r="G9" s="42" t="s">
        <v>144</v>
      </c>
      <c r="H9" s="42" t="s">
        <v>144</v>
      </c>
      <c r="I9" s="42" t="s">
        <v>29</v>
      </c>
      <c r="J9" s="42" t="s">
        <v>700</v>
      </c>
      <c r="K9" s="42" t="s">
        <v>701</v>
      </c>
      <c r="L9" s="42" t="s">
        <v>144</v>
      </c>
      <c r="M9" s="42" t="s">
        <v>37</v>
      </c>
      <c r="N9" s="42">
        <v>175</v>
      </c>
      <c r="O9" s="42">
        <v>30000</v>
      </c>
      <c r="P9" s="42">
        <v>1</v>
      </c>
      <c r="Q9" s="42">
        <v>1</v>
      </c>
      <c r="R9" s="42">
        <v>0</v>
      </c>
      <c r="S9" s="42">
        <v>0</v>
      </c>
      <c r="T9" s="42">
        <v>0</v>
      </c>
      <c r="U9" s="42">
        <v>0</v>
      </c>
      <c r="V9" s="42">
        <v>0</v>
      </c>
      <c r="W9" s="42">
        <v>1</v>
      </c>
      <c r="X9" s="42">
        <v>0</v>
      </c>
      <c r="Y9" s="42">
        <v>0</v>
      </c>
      <c r="Z9" s="42">
        <v>0</v>
      </c>
      <c r="AA9" s="1"/>
    </row>
    <row r="10" spans="1:27" ht="102">
      <c r="A10" s="97" t="s">
        <v>709</v>
      </c>
      <c r="B10" s="97" t="s">
        <v>709</v>
      </c>
      <c r="C10" s="211" t="s">
        <v>714</v>
      </c>
      <c r="D10" s="97" t="s">
        <v>711</v>
      </c>
      <c r="E10" s="97" t="s">
        <v>712</v>
      </c>
      <c r="F10" s="173" t="s">
        <v>6</v>
      </c>
      <c r="G10" s="42" t="s">
        <v>144</v>
      </c>
      <c r="H10" s="42" t="s">
        <v>144</v>
      </c>
      <c r="I10" s="42" t="s">
        <v>29</v>
      </c>
      <c r="J10" s="42" t="s">
        <v>700</v>
      </c>
      <c r="K10" s="42" t="s">
        <v>701</v>
      </c>
      <c r="L10" s="42" t="s">
        <v>144</v>
      </c>
      <c r="M10" s="42" t="s">
        <v>37</v>
      </c>
      <c r="N10" s="42">
        <v>175</v>
      </c>
      <c r="O10" s="42">
        <v>30000</v>
      </c>
      <c r="P10" s="42">
        <v>1</v>
      </c>
      <c r="Q10" s="42">
        <v>1</v>
      </c>
      <c r="R10" s="42">
        <v>0</v>
      </c>
      <c r="S10" s="42">
        <v>0</v>
      </c>
      <c r="T10" s="42">
        <v>0</v>
      </c>
      <c r="U10" s="42">
        <v>0</v>
      </c>
      <c r="V10" s="42">
        <v>0</v>
      </c>
      <c r="W10" s="42">
        <v>1</v>
      </c>
      <c r="X10" s="42">
        <v>0</v>
      </c>
      <c r="Y10" s="42">
        <v>0</v>
      </c>
      <c r="Z10" s="42">
        <v>0</v>
      </c>
      <c r="AA10" s="1"/>
    </row>
    <row r="11" spans="1:27" ht="102">
      <c r="A11" s="97" t="s">
        <v>709</v>
      </c>
      <c r="B11" s="97" t="s">
        <v>709</v>
      </c>
      <c r="C11" s="211" t="s">
        <v>715</v>
      </c>
      <c r="D11" s="97" t="s">
        <v>711</v>
      </c>
      <c r="E11" s="97" t="s">
        <v>712</v>
      </c>
      <c r="F11" s="173" t="s">
        <v>6</v>
      </c>
      <c r="G11" s="42" t="s">
        <v>144</v>
      </c>
      <c r="H11" s="42" t="s">
        <v>144</v>
      </c>
      <c r="I11" s="42" t="s">
        <v>29</v>
      </c>
      <c r="J11" s="42" t="s">
        <v>700</v>
      </c>
      <c r="K11" s="42" t="s">
        <v>701</v>
      </c>
      <c r="L11" s="42" t="s">
        <v>144</v>
      </c>
      <c r="M11" s="42" t="s">
        <v>37</v>
      </c>
      <c r="N11" s="42">
        <v>175</v>
      </c>
      <c r="O11" s="42">
        <v>30000</v>
      </c>
      <c r="P11" s="42">
        <v>1</v>
      </c>
      <c r="Q11" s="42">
        <v>1</v>
      </c>
      <c r="R11" s="42">
        <v>0</v>
      </c>
      <c r="S11" s="42">
        <v>0</v>
      </c>
      <c r="T11" s="42">
        <v>0</v>
      </c>
      <c r="U11" s="42">
        <v>0</v>
      </c>
      <c r="V11" s="42">
        <v>0</v>
      </c>
      <c r="W11" s="42">
        <v>1</v>
      </c>
      <c r="X11" s="42">
        <v>0</v>
      </c>
      <c r="Y11" s="42">
        <v>0</v>
      </c>
      <c r="Z11" s="42">
        <v>0</v>
      </c>
      <c r="AA11" s="1"/>
    </row>
    <row r="12" spans="1:27" ht="102">
      <c r="A12" s="97" t="s">
        <v>709</v>
      </c>
      <c r="B12" s="97" t="s">
        <v>709</v>
      </c>
      <c r="C12" s="211" t="s">
        <v>716</v>
      </c>
      <c r="D12" s="97" t="s">
        <v>711</v>
      </c>
      <c r="E12" s="97" t="s">
        <v>712</v>
      </c>
      <c r="F12" s="173" t="s">
        <v>6</v>
      </c>
      <c r="G12" s="42" t="s">
        <v>144</v>
      </c>
      <c r="H12" s="42" t="s">
        <v>144</v>
      </c>
      <c r="I12" s="42" t="s">
        <v>29</v>
      </c>
      <c r="J12" s="42" t="s">
        <v>700</v>
      </c>
      <c r="K12" s="42" t="s">
        <v>701</v>
      </c>
      <c r="L12" s="42" t="s">
        <v>144</v>
      </c>
      <c r="M12" s="42" t="s">
        <v>37</v>
      </c>
      <c r="N12" s="42">
        <v>175</v>
      </c>
      <c r="O12" s="42">
        <v>30000</v>
      </c>
      <c r="P12" s="42">
        <v>1</v>
      </c>
      <c r="Q12" s="42">
        <v>1</v>
      </c>
      <c r="R12" s="42">
        <v>0</v>
      </c>
      <c r="S12" s="42">
        <v>0</v>
      </c>
      <c r="T12" s="42">
        <v>0</v>
      </c>
      <c r="U12" s="42">
        <v>0</v>
      </c>
      <c r="V12" s="42">
        <v>0</v>
      </c>
      <c r="W12" s="42">
        <v>1</v>
      </c>
      <c r="X12" s="42">
        <v>0</v>
      </c>
      <c r="Y12" s="42">
        <v>0</v>
      </c>
      <c r="Z12" s="42">
        <v>0</v>
      </c>
      <c r="AA12" s="1"/>
    </row>
    <row r="13" spans="1:27" ht="102">
      <c r="A13" s="97" t="s">
        <v>709</v>
      </c>
      <c r="B13" s="97" t="s">
        <v>709</v>
      </c>
      <c r="C13" s="211" t="s">
        <v>717</v>
      </c>
      <c r="D13" s="97" t="s">
        <v>711</v>
      </c>
      <c r="E13" s="97" t="s">
        <v>712</v>
      </c>
      <c r="F13" s="173" t="s">
        <v>6</v>
      </c>
      <c r="G13" s="42" t="s">
        <v>144</v>
      </c>
      <c r="H13" s="42" t="s">
        <v>144</v>
      </c>
      <c r="I13" s="42" t="s">
        <v>29</v>
      </c>
      <c r="J13" s="42" t="s">
        <v>700</v>
      </c>
      <c r="K13" s="42" t="s">
        <v>701</v>
      </c>
      <c r="L13" s="42" t="s">
        <v>144</v>
      </c>
      <c r="M13" s="42" t="s">
        <v>37</v>
      </c>
      <c r="N13" s="42">
        <v>175</v>
      </c>
      <c r="O13" s="42">
        <v>30000</v>
      </c>
      <c r="P13" s="42">
        <v>1</v>
      </c>
      <c r="Q13" s="42">
        <v>1</v>
      </c>
      <c r="R13" s="42">
        <v>0</v>
      </c>
      <c r="S13" s="42">
        <v>0</v>
      </c>
      <c r="T13" s="42">
        <v>0</v>
      </c>
      <c r="U13" s="42">
        <v>0</v>
      </c>
      <c r="V13" s="42">
        <v>0</v>
      </c>
      <c r="W13" s="42">
        <v>1</v>
      </c>
      <c r="X13" s="42">
        <v>0</v>
      </c>
      <c r="Y13" s="42">
        <v>0</v>
      </c>
      <c r="Z13" s="42">
        <v>0</v>
      </c>
      <c r="AA13" s="1"/>
    </row>
    <row r="14" spans="1:27" ht="102">
      <c r="A14" s="97" t="s">
        <v>709</v>
      </c>
      <c r="B14" s="97" t="s">
        <v>709</v>
      </c>
      <c r="C14" s="211" t="s">
        <v>718</v>
      </c>
      <c r="D14" s="97" t="s">
        <v>711</v>
      </c>
      <c r="E14" s="97" t="s">
        <v>712</v>
      </c>
      <c r="F14" s="173" t="s">
        <v>6</v>
      </c>
      <c r="G14" s="42" t="s">
        <v>144</v>
      </c>
      <c r="H14" s="42" t="s">
        <v>144</v>
      </c>
      <c r="I14" s="42" t="s">
        <v>29</v>
      </c>
      <c r="J14" s="42" t="s">
        <v>700</v>
      </c>
      <c r="K14" s="42" t="s">
        <v>701</v>
      </c>
      <c r="L14" s="42" t="s">
        <v>144</v>
      </c>
      <c r="M14" s="42" t="s">
        <v>37</v>
      </c>
      <c r="N14" s="42">
        <v>175</v>
      </c>
      <c r="O14" s="42">
        <v>30000</v>
      </c>
      <c r="P14" s="42">
        <v>1</v>
      </c>
      <c r="Q14" s="42">
        <v>1</v>
      </c>
      <c r="R14" s="42">
        <v>0</v>
      </c>
      <c r="S14" s="42">
        <v>0</v>
      </c>
      <c r="T14" s="42">
        <v>0</v>
      </c>
      <c r="U14" s="42">
        <v>0</v>
      </c>
      <c r="V14" s="42">
        <v>0</v>
      </c>
      <c r="W14" s="42">
        <v>1</v>
      </c>
      <c r="X14" s="42">
        <v>0</v>
      </c>
      <c r="Y14" s="42">
        <v>0</v>
      </c>
      <c r="Z14" s="42">
        <v>0</v>
      </c>
      <c r="AA14" s="1"/>
    </row>
    <row r="15" spans="1:27" ht="102">
      <c r="A15" s="97" t="s">
        <v>709</v>
      </c>
      <c r="B15" s="97" t="s">
        <v>709</v>
      </c>
      <c r="C15" s="211" t="s">
        <v>719</v>
      </c>
      <c r="D15" s="97" t="s">
        <v>711</v>
      </c>
      <c r="E15" s="97" t="s">
        <v>712</v>
      </c>
      <c r="F15" s="173" t="s">
        <v>6</v>
      </c>
      <c r="G15" s="42" t="s">
        <v>144</v>
      </c>
      <c r="H15" s="42" t="s">
        <v>144</v>
      </c>
      <c r="I15" s="42" t="s">
        <v>29</v>
      </c>
      <c r="J15" s="42" t="s">
        <v>700</v>
      </c>
      <c r="K15" s="42" t="s">
        <v>701</v>
      </c>
      <c r="L15" s="42" t="s">
        <v>144</v>
      </c>
      <c r="M15" s="42" t="s">
        <v>37</v>
      </c>
      <c r="N15" s="42">
        <v>175</v>
      </c>
      <c r="O15" s="42">
        <v>30000</v>
      </c>
      <c r="P15" s="42">
        <v>1</v>
      </c>
      <c r="Q15" s="42">
        <v>1</v>
      </c>
      <c r="R15" s="42">
        <v>0</v>
      </c>
      <c r="S15" s="42">
        <v>0</v>
      </c>
      <c r="T15" s="42">
        <v>0</v>
      </c>
      <c r="U15" s="42">
        <v>0</v>
      </c>
      <c r="V15" s="42">
        <v>0</v>
      </c>
      <c r="W15" s="42">
        <v>1</v>
      </c>
      <c r="X15" s="42">
        <v>0</v>
      </c>
      <c r="Y15" s="42">
        <v>0</v>
      </c>
      <c r="Z15" s="42">
        <v>0</v>
      </c>
      <c r="AA15" s="1"/>
    </row>
    <row r="16" spans="1:27" ht="102">
      <c r="A16" s="97" t="s">
        <v>709</v>
      </c>
      <c r="B16" s="97" t="s">
        <v>709</v>
      </c>
      <c r="C16" s="211" t="s">
        <v>720</v>
      </c>
      <c r="D16" s="97" t="s">
        <v>711</v>
      </c>
      <c r="E16" s="97" t="s">
        <v>712</v>
      </c>
      <c r="F16" s="173" t="s">
        <v>6</v>
      </c>
      <c r="G16" s="42" t="s">
        <v>144</v>
      </c>
      <c r="H16" s="42" t="s">
        <v>144</v>
      </c>
      <c r="I16" s="42" t="s">
        <v>29</v>
      </c>
      <c r="J16" s="42" t="s">
        <v>700</v>
      </c>
      <c r="K16" s="42" t="s">
        <v>701</v>
      </c>
      <c r="L16" s="42" t="s">
        <v>144</v>
      </c>
      <c r="M16" s="42" t="s">
        <v>37</v>
      </c>
      <c r="N16" s="42">
        <v>175</v>
      </c>
      <c r="O16" s="42">
        <v>30000</v>
      </c>
      <c r="P16" s="42">
        <v>1</v>
      </c>
      <c r="Q16" s="42">
        <v>1</v>
      </c>
      <c r="R16" s="42">
        <v>0</v>
      </c>
      <c r="S16" s="42">
        <v>0</v>
      </c>
      <c r="T16" s="42">
        <v>0</v>
      </c>
      <c r="U16" s="42">
        <v>0</v>
      </c>
      <c r="V16" s="42">
        <v>0</v>
      </c>
      <c r="W16" s="42">
        <v>1</v>
      </c>
      <c r="X16" s="42">
        <v>0</v>
      </c>
      <c r="Y16" s="42">
        <v>0</v>
      </c>
      <c r="Z16" s="42">
        <v>0</v>
      </c>
      <c r="AA16" s="1"/>
    </row>
    <row r="17" spans="1:27" ht="102">
      <c r="A17" s="97" t="s">
        <v>709</v>
      </c>
      <c r="B17" s="97" t="s">
        <v>709</v>
      </c>
      <c r="C17" s="211" t="s">
        <v>721</v>
      </c>
      <c r="D17" s="97" t="s">
        <v>711</v>
      </c>
      <c r="E17" s="97" t="s">
        <v>712</v>
      </c>
      <c r="F17" s="173" t="s">
        <v>6</v>
      </c>
      <c r="G17" s="42" t="s">
        <v>144</v>
      </c>
      <c r="H17" s="42" t="s">
        <v>144</v>
      </c>
      <c r="I17" s="42" t="s">
        <v>29</v>
      </c>
      <c r="J17" s="42" t="s">
        <v>700</v>
      </c>
      <c r="K17" s="42" t="s">
        <v>701</v>
      </c>
      <c r="L17" s="42" t="s">
        <v>144</v>
      </c>
      <c r="M17" s="42" t="s">
        <v>37</v>
      </c>
      <c r="N17" s="42">
        <v>175</v>
      </c>
      <c r="O17" s="42">
        <v>30000</v>
      </c>
      <c r="P17" s="42">
        <v>1</v>
      </c>
      <c r="Q17" s="42">
        <v>1</v>
      </c>
      <c r="R17" s="42">
        <v>0</v>
      </c>
      <c r="S17" s="42">
        <v>0</v>
      </c>
      <c r="T17" s="42">
        <v>0</v>
      </c>
      <c r="U17" s="42">
        <v>0</v>
      </c>
      <c r="V17" s="42">
        <v>0</v>
      </c>
      <c r="W17" s="42">
        <v>1</v>
      </c>
      <c r="X17" s="42">
        <v>0</v>
      </c>
      <c r="Y17" s="42">
        <v>0</v>
      </c>
      <c r="Z17" s="42">
        <v>0</v>
      </c>
      <c r="AA17" s="1"/>
    </row>
    <row r="18" spans="1:27" ht="102">
      <c r="A18" s="97" t="s">
        <v>709</v>
      </c>
      <c r="B18" s="97" t="s">
        <v>709</v>
      </c>
      <c r="C18" s="211" t="s">
        <v>722</v>
      </c>
      <c r="D18" s="97" t="s">
        <v>711</v>
      </c>
      <c r="E18" s="97" t="s">
        <v>712</v>
      </c>
      <c r="F18" s="173" t="s">
        <v>6</v>
      </c>
      <c r="G18" s="42" t="s">
        <v>144</v>
      </c>
      <c r="H18" s="42" t="s">
        <v>144</v>
      </c>
      <c r="I18" s="42" t="s">
        <v>29</v>
      </c>
      <c r="J18" s="42" t="s">
        <v>700</v>
      </c>
      <c r="K18" s="42" t="s">
        <v>701</v>
      </c>
      <c r="L18" s="42" t="s">
        <v>144</v>
      </c>
      <c r="M18" s="42" t="s">
        <v>37</v>
      </c>
      <c r="N18" s="42">
        <v>175</v>
      </c>
      <c r="O18" s="42">
        <v>30000</v>
      </c>
      <c r="P18" s="42">
        <v>1</v>
      </c>
      <c r="Q18" s="42">
        <v>1</v>
      </c>
      <c r="R18" s="42">
        <v>0</v>
      </c>
      <c r="S18" s="42">
        <v>0</v>
      </c>
      <c r="T18" s="42">
        <v>0</v>
      </c>
      <c r="U18" s="42">
        <v>0</v>
      </c>
      <c r="V18" s="42">
        <v>0</v>
      </c>
      <c r="W18" s="42">
        <v>1</v>
      </c>
      <c r="X18" s="42">
        <v>0</v>
      </c>
      <c r="Y18" s="42">
        <v>0</v>
      </c>
      <c r="Z18" s="42">
        <v>0</v>
      </c>
      <c r="AA18" s="1"/>
    </row>
    <row r="19" spans="1:27" ht="102">
      <c r="A19" s="97" t="s">
        <v>709</v>
      </c>
      <c r="B19" s="97" t="s">
        <v>709</v>
      </c>
      <c r="C19" s="211" t="s">
        <v>723</v>
      </c>
      <c r="D19" s="97" t="s">
        <v>711</v>
      </c>
      <c r="E19" s="97" t="s">
        <v>712</v>
      </c>
      <c r="F19" s="173" t="s">
        <v>6</v>
      </c>
      <c r="G19" s="42" t="s">
        <v>144</v>
      </c>
      <c r="H19" s="42" t="s">
        <v>144</v>
      </c>
      <c r="I19" s="42" t="s">
        <v>29</v>
      </c>
      <c r="J19" s="42" t="s">
        <v>700</v>
      </c>
      <c r="K19" s="42" t="s">
        <v>701</v>
      </c>
      <c r="L19" s="42" t="s">
        <v>144</v>
      </c>
      <c r="M19" s="42" t="s">
        <v>37</v>
      </c>
      <c r="N19" s="42">
        <v>175</v>
      </c>
      <c r="O19" s="42">
        <v>30000</v>
      </c>
      <c r="P19" s="42">
        <v>1</v>
      </c>
      <c r="Q19" s="42">
        <v>1</v>
      </c>
      <c r="R19" s="42">
        <v>0</v>
      </c>
      <c r="S19" s="42">
        <v>0</v>
      </c>
      <c r="T19" s="42">
        <v>0</v>
      </c>
      <c r="U19" s="42">
        <v>0</v>
      </c>
      <c r="V19" s="42">
        <v>0</v>
      </c>
      <c r="W19" s="42">
        <v>1</v>
      </c>
      <c r="X19" s="42">
        <v>0</v>
      </c>
      <c r="Y19" s="42">
        <v>0</v>
      </c>
      <c r="Z19" s="42">
        <v>0</v>
      </c>
      <c r="AA19" s="1"/>
    </row>
    <row r="20" spans="1:27" ht="102">
      <c r="A20" s="97" t="s">
        <v>709</v>
      </c>
      <c r="B20" s="97" t="s">
        <v>709</v>
      </c>
      <c r="C20" s="211" t="s">
        <v>724</v>
      </c>
      <c r="D20" s="97" t="s">
        <v>711</v>
      </c>
      <c r="E20" s="97" t="s">
        <v>712</v>
      </c>
      <c r="F20" s="173" t="s">
        <v>6</v>
      </c>
      <c r="G20" s="42" t="s">
        <v>144</v>
      </c>
      <c r="H20" s="42" t="s">
        <v>144</v>
      </c>
      <c r="I20" s="42" t="s">
        <v>29</v>
      </c>
      <c r="J20" s="42" t="s">
        <v>700</v>
      </c>
      <c r="K20" s="42" t="s">
        <v>701</v>
      </c>
      <c r="L20" s="42" t="s">
        <v>144</v>
      </c>
      <c r="M20" s="42" t="s">
        <v>37</v>
      </c>
      <c r="N20" s="42">
        <v>175</v>
      </c>
      <c r="O20" s="42">
        <v>30000</v>
      </c>
      <c r="P20" s="42">
        <v>1</v>
      </c>
      <c r="Q20" s="42">
        <v>1</v>
      </c>
      <c r="R20" s="42">
        <v>0</v>
      </c>
      <c r="S20" s="42">
        <v>0</v>
      </c>
      <c r="T20" s="42">
        <v>0</v>
      </c>
      <c r="U20" s="42">
        <v>0</v>
      </c>
      <c r="V20" s="42">
        <v>0</v>
      </c>
      <c r="W20" s="42">
        <v>1</v>
      </c>
      <c r="X20" s="42">
        <v>0</v>
      </c>
      <c r="Y20" s="42">
        <v>0</v>
      </c>
      <c r="Z20" s="42">
        <v>0</v>
      </c>
      <c r="AA20" s="1"/>
    </row>
    <row r="21" spans="1:27" ht="102.75" thickBot="1">
      <c r="A21" s="97" t="s">
        <v>709</v>
      </c>
      <c r="B21" s="97" t="s">
        <v>709</v>
      </c>
      <c r="C21" s="212" t="s">
        <v>725</v>
      </c>
      <c r="D21" s="97" t="s">
        <v>711</v>
      </c>
      <c r="E21" s="97" t="s">
        <v>712</v>
      </c>
      <c r="F21" s="173" t="s">
        <v>6</v>
      </c>
      <c r="G21" s="42" t="s">
        <v>144</v>
      </c>
      <c r="H21" s="42" t="s">
        <v>144</v>
      </c>
      <c r="I21" s="42" t="s">
        <v>29</v>
      </c>
      <c r="J21" s="42" t="s">
        <v>700</v>
      </c>
      <c r="K21" s="42" t="s">
        <v>701</v>
      </c>
      <c r="L21" s="42" t="s">
        <v>144</v>
      </c>
      <c r="M21" s="42" t="s">
        <v>37</v>
      </c>
      <c r="N21" s="42">
        <v>175</v>
      </c>
      <c r="O21" s="42">
        <v>30000</v>
      </c>
      <c r="P21" s="42">
        <v>1</v>
      </c>
      <c r="Q21" s="42">
        <v>1</v>
      </c>
      <c r="R21" s="42">
        <v>0</v>
      </c>
      <c r="S21" s="42">
        <v>0</v>
      </c>
      <c r="T21" s="42">
        <v>0</v>
      </c>
      <c r="U21" s="42">
        <v>0</v>
      </c>
      <c r="V21" s="42">
        <v>0</v>
      </c>
      <c r="W21" s="42">
        <v>1</v>
      </c>
      <c r="X21" s="42">
        <v>0</v>
      </c>
      <c r="Y21" s="42">
        <v>0</v>
      </c>
      <c r="Z21" s="42">
        <v>0</v>
      </c>
      <c r="AA21" s="1"/>
    </row>
    <row r="22" spans="1:27" ht="102.75" thickTop="1">
      <c r="A22" s="97" t="s">
        <v>726</v>
      </c>
      <c r="B22" s="97" t="s">
        <v>727</v>
      </c>
      <c r="C22" s="213" t="s">
        <v>728</v>
      </c>
      <c r="D22" s="97" t="s">
        <v>711</v>
      </c>
      <c r="E22" s="97" t="s">
        <v>712</v>
      </c>
      <c r="F22" s="173" t="s">
        <v>6</v>
      </c>
      <c r="G22" s="42" t="s">
        <v>144</v>
      </c>
      <c r="H22" s="42" t="s">
        <v>144</v>
      </c>
      <c r="I22" s="42" t="s">
        <v>29</v>
      </c>
      <c r="J22" s="42" t="s">
        <v>700</v>
      </c>
      <c r="K22" s="42" t="s">
        <v>701</v>
      </c>
      <c r="L22" s="42" t="s">
        <v>144</v>
      </c>
      <c r="M22" s="42" t="s">
        <v>37</v>
      </c>
      <c r="N22" s="42">
        <v>210</v>
      </c>
      <c r="O22" s="42">
        <v>30000</v>
      </c>
      <c r="P22" s="42">
        <v>1</v>
      </c>
      <c r="Q22" s="42">
        <v>1</v>
      </c>
      <c r="R22" s="42">
        <v>0</v>
      </c>
      <c r="S22" s="42">
        <v>0</v>
      </c>
      <c r="T22" s="42">
        <v>0</v>
      </c>
      <c r="U22" s="42">
        <v>0</v>
      </c>
      <c r="V22" s="42">
        <v>0</v>
      </c>
      <c r="W22" s="42">
        <v>1</v>
      </c>
      <c r="X22" s="42">
        <v>0</v>
      </c>
      <c r="Y22" s="42">
        <v>0</v>
      </c>
      <c r="Z22" s="42">
        <v>0</v>
      </c>
      <c r="AA22" s="1"/>
    </row>
    <row r="23" spans="1:27" ht="102">
      <c r="A23" s="97" t="s">
        <v>726</v>
      </c>
      <c r="B23" s="97" t="s">
        <v>727</v>
      </c>
      <c r="C23" s="213" t="s">
        <v>729</v>
      </c>
      <c r="D23" s="97" t="s">
        <v>711</v>
      </c>
      <c r="E23" s="97" t="s">
        <v>712</v>
      </c>
      <c r="F23" s="173" t="s">
        <v>6</v>
      </c>
      <c r="G23" s="42" t="s">
        <v>144</v>
      </c>
      <c r="H23" s="42" t="s">
        <v>144</v>
      </c>
      <c r="I23" s="42" t="s">
        <v>29</v>
      </c>
      <c r="J23" s="42" t="s">
        <v>700</v>
      </c>
      <c r="K23" s="42" t="s">
        <v>701</v>
      </c>
      <c r="L23" s="42" t="s">
        <v>144</v>
      </c>
      <c r="M23" s="42" t="s">
        <v>37</v>
      </c>
      <c r="N23" s="42">
        <v>210</v>
      </c>
      <c r="O23" s="42">
        <v>30000</v>
      </c>
      <c r="P23" s="42">
        <v>1</v>
      </c>
      <c r="Q23" s="42">
        <v>1</v>
      </c>
      <c r="R23" s="42">
        <v>0</v>
      </c>
      <c r="S23" s="42">
        <v>0</v>
      </c>
      <c r="T23" s="42">
        <v>0</v>
      </c>
      <c r="U23" s="42">
        <v>0</v>
      </c>
      <c r="V23" s="42">
        <v>0</v>
      </c>
      <c r="W23" s="42">
        <v>1</v>
      </c>
      <c r="X23" s="42">
        <v>0</v>
      </c>
      <c r="Y23" s="42">
        <v>0</v>
      </c>
      <c r="Z23" s="42">
        <v>0</v>
      </c>
      <c r="AA23" s="1"/>
    </row>
    <row r="24" spans="1:27" ht="102">
      <c r="A24" s="97" t="s">
        <v>726</v>
      </c>
      <c r="B24" s="97" t="s">
        <v>727</v>
      </c>
      <c r="C24" s="213" t="s">
        <v>730</v>
      </c>
      <c r="D24" s="97" t="s">
        <v>711</v>
      </c>
      <c r="E24" s="97" t="s">
        <v>712</v>
      </c>
      <c r="F24" s="173" t="s">
        <v>6</v>
      </c>
      <c r="G24" s="42" t="s">
        <v>144</v>
      </c>
      <c r="H24" s="42" t="s">
        <v>144</v>
      </c>
      <c r="I24" s="42" t="s">
        <v>29</v>
      </c>
      <c r="J24" s="42" t="s">
        <v>700</v>
      </c>
      <c r="K24" s="42" t="s">
        <v>701</v>
      </c>
      <c r="L24" s="42" t="s">
        <v>144</v>
      </c>
      <c r="M24" s="42" t="s">
        <v>37</v>
      </c>
      <c r="N24" s="42">
        <v>210</v>
      </c>
      <c r="O24" s="42">
        <v>30000</v>
      </c>
      <c r="P24" s="42">
        <v>1</v>
      </c>
      <c r="Q24" s="42">
        <v>1</v>
      </c>
      <c r="R24" s="42">
        <v>0</v>
      </c>
      <c r="S24" s="42">
        <v>0</v>
      </c>
      <c r="T24" s="42">
        <v>0</v>
      </c>
      <c r="U24" s="42">
        <v>0</v>
      </c>
      <c r="V24" s="42">
        <v>0</v>
      </c>
      <c r="W24" s="42">
        <v>1</v>
      </c>
      <c r="X24" s="42">
        <v>0</v>
      </c>
      <c r="Y24" s="42">
        <v>0</v>
      </c>
      <c r="Z24" s="42">
        <v>0</v>
      </c>
      <c r="AA24" s="1"/>
    </row>
    <row r="25" spans="1:27" ht="102">
      <c r="A25" s="97" t="s">
        <v>726</v>
      </c>
      <c r="B25" s="97" t="s">
        <v>727</v>
      </c>
      <c r="C25" s="213" t="s">
        <v>731</v>
      </c>
      <c r="D25" s="97" t="s">
        <v>711</v>
      </c>
      <c r="E25" s="97" t="s">
        <v>712</v>
      </c>
      <c r="F25" s="173" t="s">
        <v>6</v>
      </c>
      <c r="G25" s="42" t="s">
        <v>144</v>
      </c>
      <c r="H25" s="42" t="s">
        <v>144</v>
      </c>
      <c r="I25" s="42" t="s">
        <v>29</v>
      </c>
      <c r="J25" s="42" t="s">
        <v>700</v>
      </c>
      <c r="K25" s="42" t="s">
        <v>701</v>
      </c>
      <c r="L25" s="42" t="s">
        <v>144</v>
      </c>
      <c r="M25" s="42" t="s">
        <v>37</v>
      </c>
      <c r="N25" s="42">
        <v>210</v>
      </c>
      <c r="O25" s="42">
        <v>30000</v>
      </c>
      <c r="P25" s="42">
        <v>1</v>
      </c>
      <c r="Q25" s="42">
        <v>1</v>
      </c>
      <c r="R25" s="42">
        <v>0</v>
      </c>
      <c r="S25" s="42">
        <v>0</v>
      </c>
      <c r="T25" s="42">
        <v>0</v>
      </c>
      <c r="U25" s="42">
        <v>0</v>
      </c>
      <c r="V25" s="42">
        <v>0</v>
      </c>
      <c r="W25" s="42">
        <v>1</v>
      </c>
      <c r="X25" s="42">
        <v>0</v>
      </c>
      <c r="Y25" s="42">
        <v>0</v>
      </c>
      <c r="Z25" s="42">
        <v>0</v>
      </c>
      <c r="AA25" s="1"/>
    </row>
    <row r="26" spans="1:27" ht="102">
      <c r="A26" s="97" t="s">
        <v>726</v>
      </c>
      <c r="B26" s="97" t="s">
        <v>727</v>
      </c>
      <c r="C26" s="213" t="s">
        <v>732</v>
      </c>
      <c r="D26" s="97" t="s">
        <v>711</v>
      </c>
      <c r="E26" s="97" t="s">
        <v>712</v>
      </c>
      <c r="F26" s="173" t="s">
        <v>6</v>
      </c>
      <c r="G26" s="42" t="s">
        <v>144</v>
      </c>
      <c r="H26" s="42" t="s">
        <v>144</v>
      </c>
      <c r="I26" s="42" t="s">
        <v>29</v>
      </c>
      <c r="J26" s="42" t="s">
        <v>700</v>
      </c>
      <c r="K26" s="42" t="s">
        <v>701</v>
      </c>
      <c r="L26" s="42" t="s">
        <v>144</v>
      </c>
      <c r="M26" s="42" t="s">
        <v>37</v>
      </c>
      <c r="N26" s="42">
        <v>210</v>
      </c>
      <c r="O26" s="42">
        <v>30000</v>
      </c>
      <c r="P26" s="42">
        <v>1</v>
      </c>
      <c r="Q26" s="42">
        <v>1</v>
      </c>
      <c r="R26" s="42">
        <v>0</v>
      </c>
      <c r="S26" s="42">
        <v>0</v>
      </c>
      <c r="T26" s="42">
        <v>0</v>
      </c>
      <c r="U26" s="42">
        <v>0</v>
      </c>
      <c r="V26" s="42">
        <v>0</v>
      </c>
      <c r="W26" s="42">
        <v>1</v>
      </c>
      <c r="X26" s="42">
        <v>0</v>
      </c>
      <c r="Y26" s="42">
        <v>0</v>
      </c>
      <c r="Z26" s="42">
        <v>0</v>
      </c>
      <c r="AA26" s="1"/>
    </row>
    <row r="27" spans="1:27" ht="102">
      <c r="A27" s="97" t="s">
        <v>726</v>
      </c>
      <c r="B27" s="97" t="s">
        <v>727</v>
      </c>
      <c r="C27" s="213" t="s">
        <v>733</v>
      </c>
      <c r="D27" s="97" t="s">
        <v>711</v>
      </c>
      <c r="E27" s="97" t="s">
        <v>712</v>
      </c>
      <c r="F27" s="173" t="s">
        <v>6</v>
      </c>
      <c r="G27" s="42" t="s">
        <v>144</v>
      </c>
      <c r="H27" s="42" t="s">
        <v>144</v>
      </c>
      <c r="I27" s="42" t="s">
        <v>29</v>
      </c>
      <c r="J27" s="42" t="s">
        <v>700</v>
      </c>
      <c r="K27" s="42" t="s">
        <v>701</v>
      </c>
      <c r="L27" s="42" t="s">
        <v>144</v>
      </c>
      <c r="M27" s="42" t="s">
        <v>37</v>
      </c>
      <c r="N27" s="42">
        <v>210</v>
      </c>
      <c r="O27" s="42">
        <v>30000</v>
      </c>
      <c r="P27" s="42">
        <v>1</v>
      </c>
      <c r="Q27" s="42">
        <v>1</v>
      </c>
      <c r="R27" s="42">
        <v>0</v>
      </c>
      <c r="S27" s="42">
        <v>0</v>
      </c>
      <c r="T27" s="42">
        <v>0</v>
      </c>
      <c r="U27" s="42">
        <v>0</v>
      </c>
      <c r="V27" s="42">
        <v>0</v>
      </c>
      <c r="W27" s="42">
        <v>1</v>
      </c>
      <c r="X27" s="42">
        <v>0</v>
      </c>
      <c r="Y27" s="42">
        <v>0</v>
      </c>
      <c r="Z27" s="42">
        <v>0</v>
      </c>
      <c r="AA27" s="1"/>
    </row>
    <row r="28" spans="1:27" ht="102">
      <c r="A28" s="97" t="s">
        <v>726</v>
      </c>
      <c r="B28" s="97" t="s">
        <v>727</v>
      </c>
      <c r="C28" s="213" t="s">
        <v>734</v>
      </c>
      <c r="D28" s="97" t="s">
        <v>711</v>
      </c>
      <c r="E28" s="97" t="s">
        <v>712</v>
      </c>
      <c r="F28" s="173" t="s">
        <v>6</v>
      </c>
      <c r="G28" s="42" t="s">
        <v>144</v>
      </c>
      <c r="H28" s="42" t="s">
        <v>144</v>
      </c>
      <c r="I28" s="42" t="s">
        <v>29</v>
      </c>
      <c r="J28" s="42" t="s">
        <v>700</v>
      </c>
      <c r="K28" s="42" t="s">
        <v>701</v>
      </c>
      <c r="L28" s="42" t="s">
        <v>144</v>
      </c>
      <c r="M28" s="42" t="s">
        <v>37</v>
      </c>
      <c r="N28" s="42">
        <v>210</v>
      </c>
      <c r="O28" s="42">
        <v>30000</v>
      </c>
      <c r="P28" s="42">
        <v>1</v>
      </c>
      <c r="Q28" s="42">
        <v>1</v>
      </c>
      <c r="R28" s="42">
        <v>0</v>
      </c>
      <c r="S28" s="42">
        <v>0</v>
      </c>
      <c r="T28" s="42">
        <v>0</v>
      </c>
      <c r="U28" s="42">
        <v>0</v>
      </c>
      <c r="V28" s="42">
        <v>0</v>
      </c>
      <c r="W28" s="42">
        <v>1</v>
      </c>
      <c r="X28" s="42">
        <v>0</v>
      </c>
      <c r="Y28" s="42">
        <v>0</v>
      </c>
      <c r="Z28" s="42">
        <v>0</v>
      </c>
      <c r="AA28" s="1"/>
    </row>
    <row r="29" spans="1:27" ht="102.75" thickBot="1">
      <c r="A29" s="97" t="s">
        <v>726</v>
      </c>
      <c r="B29" s="97" t="s">
        <v>727</v>
      </c>
      <c r="C29" s="212" t="s">
        <v>735</v>
      </c>
      <c r="D29" s="97" t="s">
        <v>711</v>
      </c>
      <c r="E29" s="97" t="s">
        <v>712</v>
      </c>
      <c r="F29" s="173" t="s">
        <v>6</v>
      </c>
      <c r="G29" s="42" t="s">
        <v>144</v>
      </c>
      <c r="H29" s="42" t="s">
        <v>144</v>
      </c>
      <c r="I29" s="42" t="s">
        <v>29</v>
      </c>
      <c r="J29" s="42" t="s">
        <v>700</v>
      </c>
      <c r="K29" s="42" t="s">
        <v>701</v>
      </c>
      <c r="L29" s="42" t="s">
        <v>144</v>
      </c>
      <c r="M29" s="42" t="s">
        <v>37</v>
      </c>
      <c r="N29" s="42">
        <v>210</v>
      </c>
      <c r="O29" s="42">
        <v>30000</v>
      </c>
      <c r="P29" s="42">
        <v>1</v>
      </c>
      <c r="Q29" s="42">
        <v>1</v>
      </c>
      <c r="R29" s="42">
        <v>0</v>
      </c>
      <c r="S29" s="42">
        <v>0</v>
      </c>
      <c r="T29" s="42">
        <v>0</v>
      </c>
      <c r="U29" s="42">
        <v>0</v>
      </c>
      <c r="V29" s="42">
        <v>0</v>
      </c>
      <c r="W29" s="42">
        <v>1</v>
      </c>
      <c r="X29" s="42">
        <v>0</v>
      </c>
      <c r="Y29" s="42">
        <v>0</v>
      </c>
      <c r="Z29" s="42">
        <v>0</v>
      </c>
      <c r="AA29" s="1"/>
    </row>
    <row r="30" spans="1:27" ht="102.75" thickTop="1">
      <c r="A30" s="97" t="s">
        <v>726</v>
      </c>
      <c r="B30" s="97" t="s">
        <v>727</v>
      </c>
      <c r="C30" s="97" t="s">
        <v>736</v>
      </c>
      <c r="D30" s="97" t="s">
        <v>711</v>
      </c>
      <c r="E30" s="97" t="s">
        <v>712</v>
      </c>
      <c r="F30" s="173" t="s">
        <v>6</v>
      </c>
      <c r="G30" s="42" t="s">
        <v>144</v>
      </c>
      <c r="H30" s="42" t="s">
        <v>144</v>
      </c>
      <c r="I30" s="42" t="s">
        <v>29</v>
      </c>
      <c r="J30" s="42" t="s">
        <v>700</v>
      </c>
      <c r="K30" s="42" t="s">
        <v>701</v>
      </c>
      <c r="L30" s="42" t="s">
        <v>144</v>
      </c>
      <c r="M30" s="42" t="s">
        <v>37</v>
      </c>
      <c r="N30" s="42">
        <v>210</v>
      </c>
      <c r="O30" s="42">
        <v>30000</v>
      </c>
      <c r="P30" s="42">
        <v>1</v>
      </c>
      <c r="Q30" s="42">
        <v>1</v>
      </c>
      <c r="R30" s="42">
        <v>0</v>
      </c>
      <c r="S30" s="42">
        <v>0</v>
      </c>
      <c r="T30" s="42"/>
      <c r="U30" s="42">
        <v>0</v>
      </c>
      <c r="V30" s="42">
        <v>0</v>
      </c>
      <c r="W30" s="42">
        <v>1</v>
      </c>
      <c r="X30" s="42">
        <v>0</v>
      </c>
      <c r="Y30" s="42">
        <v>0</v>
      </c>
      <c r="Z30" s="42">
        <v>0</v>
      </c>
      <c r="AA30" s="1"/>
    </row>
    <row r="31" spans="1:27" ht="102">
      <c r="A31" s="97" t="s">
        <v>726</v>
      </c>
      <c r="B31" s="97" t="s">
        <v>727</v>
      </c>
      <c r="C31" s="97" t="s">
        <v>737</v>
      </c>
      <c r="D31" s="97" t="s">
        <v>711</v>
      </c>
      <c r="E31" s="97" t="s">
        <v>712</v>
      </c>
      <c r="F31" s="173" t="s">
        <v>6</v>
      </c>
      <c r="G31" s="42" t="s">
        <v>144</v>
      </c>
      <c r="H31" s="42" t="s">
        <v>144</v>
      </c>
      <c r="I31" s="42" t="s">
        <v>29</v>
      </c>
      <c r="J31" s="42" t="s">
        <v>700</v>
      </c>
      <c r="K31" s="42" t="s">
        <v>701</v>
      </c>
      <c r="L31" s="42" t="s">
        <v>144</v>
      </c>
      <c r="M31" s="42" t="s">
        <v>37</v>
      </c>
      <c r="N31" s="42">
        <v>210</v>
      </c>
      <c r="O31" s="42">
        <v>30000</v>
      </c>
      <c r="P31" s="42">
        <v>1</v>
      </c>
      <c r="Q31" s="42">
        <v>1</v>
      </c>
      <c r="R31" s="42">
        <v>0</v>
      </c>
      <c r="S31" s="42">
        <v>0</v>
      </c>
      <c r="T31" s="42">
        <v>0</v>
      </c>
      <c r="U31" s="42">
        <v>0</v>
      </c>
      <c r="V31" s="42">
        <v>0</v>
      </c>
      <c r="W31" s="42">
        <v>1</v>
      </c>
      <c r="X31" s="42">
        <v>0</v>
      </c>
      <c r="Y31" s="42">
        <v>0</v>
      </c>
      <c r="Z31" s="42">
        <v>0</v>
      </c>
      <c r="AA31" s="1"/>
    </row>
    <row r="32" spans="1:27" ht="102">
      <c r="A32" s="97" t="s">
        <v>726</v>
      </c>
      <c r="B32" s="97" t="s">
        <v>727</v>
      </c>
      <c r="C32" s="97" t="s">
        <v>738</v>
      </c>
      <c r="D32" s="97" t="s">
        <v>711</v>
      </c>
      <c r="E32" s="97" t="s">
        <v>712</v>
      </c>
      <c r="F32" s="173" t="s">
        <v>6</v>
      </c>
      <c r="G32" s="42" t="s">
        <v>144</v>
      </c>
      <c r="H32" s="42" t="s">
        <v>144</v>
      </c>
      <c r="I32" s="42" t="s">
        <v>29</v>
      </c>
      <c r="J32" s="42" t="s">
        <v>700</v>
      </c>
      <c r="K32" s="42" t="s">
        <v>701</v>
      </c>
      <c r="L32" s="42" t="s">
        <v>144</v>
      </c>
      <c r="M32" s="42" t="s">
        <v>37</v>
      </c>
      <c r="N32" s="42">
        <v>210</v>
      </c>
      <c r="O32" s="42">
        <v>30000</v>
      </c>
      <c r="P32" s="42">
        <v>1</v>
      </c>
      <c r="Q32" s="42">
        <v>1</v>
      </c>
      <c r="R32" s="42">
        <v>0</v>
      </c>
      <c r="S32" s="42">
        <v>0</v>
      </c>
      <c r="T32" s="42">
        <v>0</v>
      </c>
      <c r="U32" s="42">
        <v>0</v>
      </c>
      <c r="V32" s="42">
        <v>0</v>
      </c>
      <c r="W32" s="42">
        <v>1</v>
      </c>
      <c r="X32" s="42">
        <v>0</v>
      </c>
      <c r="Y32" s="42">
        <v>0</v>
      </c>
      <c r="Z32" s="42">
        <v>0</v>
      </c>
      <c r="AA32" s="1"/>
    </row>
    <row r="33" spans="1:27" ht="38.25">
      <c r="A33" s="97" t="s">
        <v>726</v>
      </c>
      <c r="B33" s="97" t="s">
        <v>45</v>
      </c>
      <c r="C33" s="97" t="s">
        <v>739</v>
      </c>
      <c r="D33" s="97" t="s">
        <v>740</v>
      </c>
      <c r="E33" s="97" t="s">
        <v>698</v>
      </c>
      <c r="F33" s="173" t="s">
        <v>741</v>
      </c>
      <c r="G33" s="42" t="s">
        <v>144</v>
      </c>
      <c r="H33" s="42" t="s">
        <v>144</v>
      </c>
      <c r="I33" s="42" t="s">
        <v>41</v>
      </c>
      <c r="J33" s="42" t="s">
        <v>742</v>
      </c>
      <c r="K33" s="42" t="s">
        <v>701</v>
      </c>
      <c r="L33" s="42" t="s">
        <v>144</v>
      </c>
      <c r="M33" s="42" t="s">
        <v>144</v>
      </c>
      <c r="N33" s="42">
        <v>250</v>
      </c>
      <c r="O33" s="42">
        <v>0</v>
      </c>
      <c r="P33" s="42">
        <v>2</v>
      </c>
      <c r="Q33" s="42">
        <v>54</v>
      </c>
      <c r="R33" s="42">
        <v>0</v>
      </c>
      <c r="S33" s="42">
        <v>54</v>
      </c>
      <c r="T33" s="42">
        <v>0</v>
      </c>
      <c r="U33" s="42">
        <v>0</v>
      </c>
      <c r="V33" s="42">
        <v>0</v>
      </c>
      <c r="W33" s="42">
        <v>0</v>
      </c>
      <c r="X33" s="42">
        <v>0</v>
      </c>
      <c r="Y33" s="42">
        <v>0</v>
      </c>
      <c r="Z33" s="42">
        <v>0</v>
      </c>
      <c r="AA33" s="1"/>
    </row>
    <row r="34" spans="1:27" ht="51">
      <c r="A34" s="97" t="s">
        <v>726</v>
      </c>
      <c r="B34" s="97" t="s">
        <v>45</v>
      </c>
      <c r="C34" s="314" t="s">
        <v>481</v>
      </c>
      <c r="D34" s="315" t="s">
        <v>153</v>
      </c>
      <c r="E34" s="315" t="s">
        <v>1302</v>
      </c>
      <c r="F34" s="316" t="s">
        <v>114</v>
      </c>
      <c r="G34" s="314" t="s">
        <v>29</v>
      </c>
      <c r="H34" s="314" t="s">
        <v>29</v>
      </c>
      <c r="I34" s="42" t="s">
        <v>41</v>
      </c>
      <c r="J34" s="42" t="s">
        <v>742</v>
      </c>
      <c r="K34" s="42" t="s">
        <v>701</v>
      </c>
      <c r="L34" s="42" t="s">
        <v>144</v>
      </c>
      <c r="M34" s="42" t="s">
        <v>144</v>
      </c>
      <c r="N34" s="42">
        <v>250</v>
      </c>
      <c r="O34" s="42">
        <v>0</v>
      </c>
      <c r="P34" s="42">
        <v>1</v>
      </c>
      <c r="Q34" s="42">
        <v>1</v>
      </c>
      <c r="R34" s="42">
        <v>0</v>
      </c>
      <c r="S34" s="42">
        <v>0</v>
      </c>
      <c r="T34" s="216">
        <v>1</v>
      </c>
      <c r="U34" s="42">
        <v>0</v>
      </c>
      <c r="V34" s="42">
        <v>0</v>
      </c>
      <c r="W34" s="42">
        <v>0</v>
      </c>
      <c r="X34" s="42">
        <v>0</v>
      </c>
      <c r="Y34" s="42">
        <v>0</v>
      </c>
      <c r="Z34" s="42">
        <v>0</v>
      </c>
      <c r="AA34" s="1"/>
    </row>
    <row r="35" spans="1:27" ht="51">
      <c r="A35" s="97" t="s">
        <v>726</v>
      </c>
      <c r="B35" s="97" t="s">
        <v>45</v>
      </c>
      <c r="C35" s="314" t="s">
        <v>1303</v>
      </c>
      <c r="D35" s="315" t="s">
        <v>153</v>
      </c>
      <c r="E35" s="314" t="s">
        <v>1304</v>
      </c>
      <c r="F35" s="317" t="s">
        <v>114</v>
      </c>
      <c r="G35" s="314" t="s">
        <v>29</v>
      </c>
      <c r="H35" s="314" t="s">
        <v>29</v>
      </c>
      <c r="I35" s="42" t="s">
        <v>41</v>
      </c>
      <c r="J35" s="42" t="s">
        <v>742</v>
      </c>
      <c r="K35" s="42" t="s">
        <v>701</v>
      </c>
      <c r="L35" s="42" t="s">
        <v>144</v>
      </c>
      <c r="M35" s="42" t="s">
        <v>144</v>
      </c>
      <c r="N35" s="42">
        <v>250</v>
      </c>
      <c r="O35" s="42">
        <v>0</v>
      </c>
      <c r="P35" s="42">
        <v>1</v>
      </c>
      <c r="Q35" s="42">
        <v>1</v>
      </c>
      <c r="R35" s="42">
        <v>0</v>
      </c>
      <c r="S35" s="42">
        <v>0</v>
      </c>
      <c r="T35" s="42">
        <v>1</v>
      </c>
      <c r="U35" s="42">
        <v>0</v>
      </c>
      <c r="V35" s="42">
        <v>0</v>
      </c>
      <c r="W35" s="42">
        <v>0</v>
      </c>
      <c r="X35" s="42">
        <v>0</v>
      </c>
      <c r="Y35" s="42">
        <v>0</v>
      </c>
      <c r="Z35" s="42">
        <v>0</v>
      </c>
      <c r="AA35" s="1"/>
    </row>
    <row r="36" spans="1:27" ht="38.25">
      <c r="A36" s="97" t="s">
        <v>726</v>
      </c>
      <c r="B36" s="97" t="s">
        <v>45</v>
      </c>
      <c r="C36" s="314" t="s">
        <v>1305</v>
      </c>
      <c r="D36" s="315" t="s">
        <v>153</v>
      </c>
      <c r="E36" s="314" t="s">
        <v>1306</v>
      </c>
      <c r="F36" s="317" t="s">
        <v>114</v>
      </c>
      <c r="G36" s="314" t="s">
        <v>29</v>
      </c>
      <c r="H36" s="314" t="s">
        <v>29</v>
      </c>
      <c r="I36" s="42" t="s">
        <v>41</v>
      </c>
      <c r="J36" s="42" t="s">
        <v>742</v>
      </c>
      <c r="K36" s="42" t="s">
        <v>701</v>
      </c>
      <c r="L36" s="42" t="s">
        <v>144</v>
      </c>
      <c r="M36" s="42" t="s">
        <v>144</v>
      </c>
      <c r="N36" s="42">
        <v>250</v>
      </c>
      <c r="O36" s="42">
        <v>0</v>
      </c>
      <c r="P36" s="42">
        <v>1</v>
      </c>
      <c r="Q36" s="42">
        <v>1</v>
      </c>
      <c r="R36" s="42">
        <v>0</v>
      </c>
      <c r="S36" s="42">
        <v>0</v>
      </c>
      <c r="T36" s="42">
        <v>1</v>
      </c>
      <c r="U36" s="42">
        <v>0</v>
      </c>
      <c r="V36" s="42">
        <v>0</v>
      </c>
      <c r="W36" s="42">
        <v>0</v>
      </c>
      <c r="X36" s="42">
        <v>0</v>
      </c>
      <c r="Y36" s="42">
        <v>0</v>
      </c>
      <c r="Z36" s="42">
        <v>0</v>
      </c>
      <c r="AA36" s="1"/>
    </row>
    <row r="37" spans="1:27" ht="51">
      <c r="A37" s="97" t="s">
        <v>726</v>
      </c>
      <c r="B37" s="97" t="s">
        <v>726</v>
      </c>
      <c r="C37" s="314" t="s">
        <v>1307</v>
      </c>
      <c r="D37" s="315" t="s">
        <v>153</v>
      </c>
      <c r="E37" s="314" t="s">
        <v>1308</v>
      </c>
      <c r="F37" s="317" t="s">
        <v>114</v>
      </c>
      <c r="G37" s="314" t="s">
        <v>29</v>
      </c>
      <c r="H37" s="314" t="s">
        <v>29</v>
      </c>
      <c r="I37" s="42" t="s">
        <v>41</v>
      </c>
      <c r="J37" s="42" t="s">
        <v>742</v>
      </c>
      <c r="K37" s="42" t="s">
        <v>701</v>
      </c>
      <c r="L37" s="42" t="s">
        <v>144</v>
      </c>
      <c r="M37" s="42" t="s">
        <v>144</v>
      </c>
      <c r="N37" s="42">
        <v>150</v>
      </c>
      <c r="O37" s="42">
        <v>0</v>
      </c>
      <c r="P37" s="42">
        <v>1</v>
      </c>
      <c r="Q37" s="42">
        <v>1</v>
      </c>
      <c r="R37" s="42">
        <v>0</v>
      </c>
      <c r="S37" s="42">
        <v>0</v>
      </c>
      <c r="T37" s="42">
        <v>1</v>
      </c>
      <c r="U37" s="42">
        <v>0</v>
      </c>
      <c r="V37" s="42">
        <v>0</v>
      </c>
      <c r="W37" s="42">
        <v>0</v>
      </c>
      <c r="X37" s="42">
        <v>0</v>
      </c>
      <c r="Y37" s="42">
        <v>0</v>
      </c>
      <c r="Z37" s="42">
        <v>0</v>
      </c>
      <c r="AA37" s="1"/>
    </row>
    <row r="38" spans="1:27" ht="38.25">
      <c r="A38" s="97" t="s">
        <v>726</v>
      </c>
      <c r="B38" s="97" t="s">
        <v>702</v>
      </c>
      <c r="C38" s="314" t="s">
        <v>1309</v>
      </c>
      <c r="D38" s="315" t="s">
        <v>153</v>
      </c>
      <c r="E38" s="314" t="s">
        <v>1310</v>
      </c>
      <c r="F38" s="317" t="s">
        <v>114</v>
      </c>
      <c r="G38" s="314" t="s">
        <v>29</v>
      </c>
      <c r="H38" s="314" t="s">
        <v>29</v>
      </c>
      <c r="I38" s="42" t="s">
        <v>41</v>
      </c>
      <c r="J38" s="42" t="s">
        <v>742</v>
      </c>
      <c r="K38" s="42" t="s">
        <v>701</v>
      </c>
      <c r="L38" s="42" t="s">
        <v>144</v>
      </c>
      <c r="M38" s="42" t="s">
        <v>144</v>
      </c>
      <c r="N38" s="42">
        <v>280</v>
      </c>
      <c r="O38" s="42">
        <v>0</v>
      </c>
      <c r="P38" s="42">
        <v>1</v>
      </c>
      <c r="Q38" s="42">
        <v>1</v>
      </c>
      <c r="R38" s="42">
        <v>0</v>
      </c>
      <c r="S38" s="42">
        <v>0</v>
      </c>
      <c r="T38" s="42">
        <v>1</v>
      </c>
      <c r="U38" s="42">
        <v>0</v>
      </c>
      <c r="V38" s="42">
        <v>0</v>
      </c>
      <c r="W38" s="42">
        <v>0</v>
      </c>
      <c r="X38" s="42">
        <v>0</v>
      </c>
      <c r="Y38" s="42">
        <v>0</v>
      </c>
      <c r="Z38" s="42">
        <v>0</v>
      </c>
      <c r="AA38" s="1"/>
    </row>
    <row r="39" spans="1:27" ht="38.25">
      <c r="A39" s="97" t="s">
        <v>45</v>
      </c>
      <c r="B39" s="97" t="s">
        <v>1311</v>
      </c>
      <c r="C39" s="97" t="s">
        <v>1312</v>
      </c>
      <c r="D39" s="97" t="s">
        <v>1313</v>
      </c>
      <c r="E39" s="97" t="s">
        <v>944</v>
      </c>
      <c r="F39" s="72" t="s">
        <v>125</v>
      </c>
      <c r="G39" s="314" t="s">
        <v>29</v>
      </c>
      <c r="H39" s="314" t="s">
        <v>29</v>
      </c>
      <c r="I39" s="42" t="s">
        <v>41</v>
      </c>
      <c r="J39" s="42" t="s">
        <v>742</v>
      </c>
      <c r="K39" s="42" t="s">
        <v>701</v>
      </c>
      <c r="L39" s="42" t="s">
        <v>37</v>
      </c>
      <c r="M39" s="42" t="s">
        <v>37</v>
      </c>
      <c r="N39" s="42">
        <v>150</v>
      </c>
      <c r="O39" s="42">
        <v>0</v>
      </c>
      <c r="P39" s="42">
        <v>1</v>
      </c>
      <c r="Q39" s="42">
        <v>1</v>
      </c>
      <c r="R39" s="42">
        <v>0</v>
      </c>
      <c r="S39" s="42">
        <v>0</v>
      </c>
      <c r="T39" s="42">
        <v>0</v>
      </c>
      <c r="U39" s="42">
        <v>0</v>
      </c>
      <c r="V39" s="42">
        <v>1</v>
      </c>
      <c r="W39" s="42">
        <v>0</v>
      </c>
      <c r="X39" s="42">
        <v>0</v>
      </c>
      <c r="Y39" s="42">
        <v>0</v>
      </c>
      <c r="Z39" s="42">
        <v>0</v>
      </c>
      <c r="AA39" s="1"/>
    </row>
    <row r="40" spans="1:27" ht="38.25">
      <c r="A40" s="97" t="s">
        <v>45</v>
      </c>
      <c r="B40" s="97" t="s">
        <v>964</v>
      </c>
      <c r="C40" s="97" t="s">
        <v>1312</v>
      </c>
      <c r="D40" s="97" t="s">
        <v>1313</v>
      </c>
      <c r="E40" s="97" t="s">
        <v>944</v>
      </c>
      <c r="F40" s="72" t="s">
        <v>125</v>
      </c>
      <c r="G40" s="314" t="s">
        <v>29</v>
      </c>
      <c r="H40" s="314" t="s">
        <v>29</v>
      </c>
      <c r="I40" s="42" t="s">
        <v>41</v>
      </c>
      <c r="J40" s="42" t="s">
        <v>742</v>
      </c>
      <c r="K40" s="42" t="s">
        <v>701</v>
      </c>
      <c r="L40" s="42" t="s">
        <v>37</v>
      </c>
      <c r="M40" s="42" t="s">
        <v>37</v>
      </c>
      <c r="N40" s="42">
        <v>150</v>
      </c>
      <c r="O40" s="42">
        <v>0</v>
      </c>
      <c r="P40" s="42">
        <v>1</v>
      </c>
      <c r="Q40" s="42">
        <v>1</v>
      </c>
      <c r="R40" s="42">
        <v>0</v>
      </c>
      <c r="S40" s="42">
        <v>0</v>
      </c>
      <c r="T40" s="42">
        <v>0</v>
      </c>
      <c r="U40" s="42">
        <v>0</v>
      </c>
      <c r="V40" s="42">
        <v>1</v>
      </c>
      <c r="W40" s="42">
        <v>0</v>
      </c>
      <c r="X40" s="42">
        <v>0</v>
      </c>
      <c r="Y40" s="42">
        <v>0</v>
      </c>
      <c r="Z40" s="42">
        <v>0</v>
      </c>
      <c r="AA40" s="1"/>
    </row>
    <row r="41" spans="1:27" ht="38.25">
      <c r="A41" s="97" t="s">
        <v>45</v>
      </c>
      <c r="B41" s="97" t="s">
        <v>1314</v>
      </c>
      <c r="C41" s="97" t="s">
        <v>1312</v>
      </c>
      <c r="D41" s="97" t="s">
        <v>1313</v>
      </c>
      <c r="E41" s="97" t="s">
        <v>944</v>
      </c>
      <c r="F41" s="72" t="s">
        <v>125</v>
      </c>
      <c r="G41" s="314" t="s">
        <v>29</v>
      </c>
      <c r="H41" s="314" t="s">
        <v>29</v>
      </c>
      <c r="I41" s="42" t="s">
        <v>41</v>
      </c>
      <c r="J41" s="42" t="s">
        <v>742</v>
      </c>
      <c r="K41" s="42" t="s">
        <v>701</v>
      </c>
      <c r="L41" s="42" t="s">
        <v>37</v>
      </c>
      <c r="M41" s="42" t="s">
        <v>37</v>
      </c>
      <c r="N41" s="42">
        <v>150</v>
      </c>
      <c r="O41" s="42">
        <v>0</v>
      </c>
      <c r="P41" s="42">
        <v>1</v>
      </c>
      <c r="Q41" s="42">
        <v>1</v>
      </c>
      <c r="R41" s="42">
        <v>0</v>
      </c>
      <c r="S41" s="42">
        <v>0</v>
      </c>
      <c r="T41" s="42">
        <v>0</v>
      </c>
      <c r="U41" s="42">
        <v>0</v>
      </c>
      <c r="V41" s="42">
        <v>1</v>
      </c>
      <c r="W41" s="42">
        <v>0</v>
      </c>
      <c r="X41" s="42">
        <v>0</v>
      </c>
      <c r="Y41" s="42">
        <v>0</v>
      </c>
      <c r="Z41" s="42">
        <v>0</v>
      </c>
      <c r="AA41" s="1"/>
    </row>
    <row r="42" spans="1:27" ht="38.25">
      <c r="A42" s="97" t="s">
        <v>45</v>
      </c>
      <c r="B42" s="97" t="s">
        <v>677</v>
      </c>
      <c r="C42" s="97" t="s">
        <v>1312</v>
      </c>
      <c r="D42" s="97" t="s">
        <v>1313</v>
      </c>
      <c r="E42" s="97" t="s">
        <v>944</v>
      </c>
      <c r="F42" s="72" t="s">
        <v>125</v>
      </c>
      <c r="G42" s="314" t="s">
        <v>29</v>
      </c>
      <c r="H42" s="314" t="s">
        <v>29</v>
      </c>
      <c r="I42" s="42" t="s">
        <v>41</v>
      </c>
      <c r="J42" s="42" t="s">
        <v>742</v>
      </c>
      <c r="K42" s="42" t="s">
        <v>701</v>
      </c>
      <c r="L42" s="42" t="s">
        <v>37</v>
      </c>
      <c r="M42" s="42" t="s">
        <v>37</v>
      </c>
      <c r="N42" s="42">
        <v>150</v>
      </c>
      <c r="O42" s="42">
        <v>0</v>
      </c>
      <c r="P42" s="42">
        <v>1</v>
      </c>
      <c r="Q42" s="42">
        <v>1</v>
      </c>
      <c r="R42" s="42">
        <v>0</v>
      </c>
      <c r="S42" s="42">
        <v>0</v>
      </c>
      <c r="T42" s="42">
        <v>0</v>
      </c>
      <c r="U42" s="42">
        <v>0</v>
      </c>
      <c r="V42" s="42">
        <v>1</v>
      </c>
      <c r="W42" s="42">
        <v>0</v>
      </c>
      <c r="X42" s="42">
        <v>0</v>
      </c>
      <c r="Y42" s="42">
        <v>0</v>
      </c>
      <c r="Z42" s="42">
        <v>0</v>
      </c>
      <c r="AA42" s="1"/>
    </row>
    <row r="43" spans="1:27" ht="38.25">
      <c r="A43" s="97" t="s">
        <v>45</v>
      </c>
      <c r="B43" s="97" t="s">
        <v>1315</v>
      </c>
      <c r="C43" s="97" t="s">
        <v>1312</v>
      </c>
      <c r="D43" s="97" t="s">
        <v>1313</v>
      </c>
      <c r="E43" s="97" t="s">
        <v>944</v>
      </c>
      <c r="F43" s="72" t="s">
        <v>125</v>
      </c>
      <c r="G43" s="314" t="s">
        <v>29</v>
      </c>
      <c r="H43" s="314" t="s">
        <v>29</v>
      </c>
      <c r="I43" s="42" t="s">
        <v>41</v>
      </c>
      <c r="J43" s="42" t="s">
        <v>742</v>
      </c>
      <c r="K43" s="42" t="s">
        <v>701</v>
      </c>
      <c r="L43" s="42" t="s">
        <v>37</v>
      </c>
      <c r="M43" s="42" t="s">
        <v>37</v>
      </c>
      <c r="N43" s="42">
        <v>150</v>
      </c>
      <c r="O43" s="42">
        <v>0</v>
      </c>
      <c r="P43" s="42">
        <v>1</v>
      </c>
      <c r="Q43" s="42">
        <v>1</v>
      </c>
      <c r="R43" s="42">
        <v>0</v>
      </c>
      <c r="S43" s="42">
        <v>0</v>
      </c>
      <c r="T43" s="42">
        <v>0</v>
      </c>
      <c r="U43" s="42">
        <v>0</v>
      </c>
      <c r="V43" s="42">
        <v>1</v>
      </c>
      <c r="W43" s="42">
        <v>0</v>
      </c>
      <c r="X43" s="42">
        <v>0</v>
      </c>
      <c r="Y43" s="42">
        <v>0</v>
      </c>
      <c r="Z43" s="42">
        <v>0</v>
      </c>
      <c r="AA43" s="1"/>
    </row>
    <row r="44" spans="1:27" ht="38.25">
      <c r="A44" s="97" t="s">
        <v>45</v>
      </c>
      <c r="B44" s="97" t="s">
        <v>1316</v>
      </c>
      <c r="C44" s="97" t="s">
        <v>1312</v>
      </c>
      <c r="D44" s="97" t="s">
        <v>1313</v>
      </c>
      <c r="E44" s="97" t="s">
        <v>944</v>
      </c>
      <c r="F44" s="72" t="s">
        <v>125</v>
      </c>
      <c r="G44" s="314" t="s">
        <v>29</v>
      </c>
      <c r="H44" s="314" t="s">
        <v>29</v>
      </c>
      <c r="I44" s="42" t="s">
        <v>41</v>
      </c>
      <c r="J44" s="42" t="s">
        <v>742</v>
      </c>
      <c r="K44" s="42" t="s">
        <v>701</v>
      </c>
      <c r="L44" s="42" t="s">
        <v>37</v>
      </c>
      <c r="M44" s="42" t="s">
        <v>37</v>
      </c>
      <c r="N44" s="42">
        <v>150</v>
      </c>
      <c r="O44" s="42">
        <v>0</v>
      </c>
      <c r="P44" s="42">
        <v>1</v>
      </c>
      <c r="Q44" s="42">
        <v>1</v>
      </c>
      <c r="R44" s="42">
        <v>0</v>
      </c>
      <c r="S44" s="42">
        <v>0</v>
      </c>
      <c r="T44" s="42">
        <v>0</v>
      </c>
      <c r="U44" s="42">
        <v>0</v>
      </c>
      <c r="V44" s="42">
        <v>1</v>
      </c>
      <c r="W44" s="42">
        <v>0</v>
      </c>
      <c r="X44" s="42">
        <v>0</v>
      </c>
      <c r="Y44" s="42">
        <v>0</v>
      </c>
      <c r="Z44" s="42">
        <v>0</v>
      </c>
      <c r="AA44" s="1"/>
    </row>
    <row r="45" spans="1:27" ht="38.25">
      <c r="A45" s="97" t="s">
        <v>45</v>
      </c>
      <c r="B45" s="97" t="s">
        <v>1317</v>
      </c>
      <c r="C45" s="97" t="s">
        <v>1312</v>
      </c>
      <c r="D45" s="97" t="s">
        <v>1313</v>
      </c>
      <c r="E45" s="97" t="s">
        <v>944</v>
      </c>
      <c r="F45" s="72" t="s">
        <v>125</v>
      </c>
      <c r="G45" s="314" t="s">
        <v>29</v>
      </c>
      <c r="H45" s="314" t="s">
        <v>29</v>
      </c>
      <c r="I45" s="42" t="s">
        <v>41</v>
      </c>
      <c r="J45" s="42" t="s">
        <v>742</v>
      </c>
      <c r="K45" s="42" t="s">
        <v>701</v>
      </c>
      <c r="L45" s="42" t="s">
        <v>37</v>
      </c>
      <c r="M45" s="42" t="s">
        <v>37</v>
      </c>
      <c r="N45" s="42">
        <v>150</v>
      </c>
      <c r="O45" s="42">
        <v>0</v>
      </c>
      <c r="P45" s="42">
        <v>1</v>
      </c>
      <c r="Q45" s="42">
        <v>1</v>
      </c>
      <c r="R45" s="42">
        <v>0</v>
      </c>
      <c r="S45" s="42">
        <v>0</v>
      </c>
      <c r="T45" s="42">
        <v>0</v>
      </c>
      <c r="U45" s="42">
        <v>0</v>
      </c>
      <c r="V45" s="42">
        <v>1</v>
      </c>
      <c r="W45" s="42">
        <v>0</v>
      </c>
      <c r="X45" s="42">
        <v>0</v>
      </c>
      <c r="Y45" s="42">
        <v>0</v>
      </c>
      <c r="Z45" s="42">
        <v>0</v>
      </c>
      <c r="AA45" s="1"/>
    </row>
    <row r="46" spans="1:27" ht="38.25">
      <c r="A46" s="97" t="s">
        <v>45</v>
      </c>
      <c r="B46" s="42" t="s">
        <v>1318</v>
      </c>
      <c r="C46" s="97" t="s">
        <v>1312</v>
      </c>
      <c r="D46" s="97" t="s">
        <v>1313</v>
      </c>
      <c r="E46" s="97" t="s">
        <v>944</v>
      </c>
      <c r="F46" s="72" t="s">
        <v>125</v>
      </c>
      <c r="G46" s="314" t="s">
        <v>29</v>
      </c>
      <c r="H46" s="314" t="s">
        <v>29</v>
      </c>
      <c r="I46" s="42" t="s">
        <v>41</v>
      </c>
      <c r="J46" s="42" t="s">
        <v>742</v>
      </c>
      <c r="K46" s="42" t="s">
        <v>701</v>
      </c>
      <c r="L46" s="42" t="s">
        <v>37</v>
      </c>
      <c r="M46" s="42" t="s">
        <v>37</v>
      </c>
      <c r="N46" s="42">
        <v>150</v>
      </c>
      <c r="O46" s="42">
        <v>0</v>
      </c>
      <c r="P46" s="42">
        <v>1</v>
      </c>
      <c r="Q46" s="42">
        <v>1</v>
      </c>
      <c r="R46" s="42">
        <v>0</v>
      </c>
      <c r="S46" s="42">
        <v>0</v>
      </c>
      <c r="T46" s="42">
        <v>0</v>
      </c>
      <c r="U46" s="42">
        <v>0</v>
      </c>
      <c r="V46" s="42">
        <v>1</v>
      </c>
      <c r="W46" s="42">
        <v>0</v>
      </c>
      <c r="X46" s="42">
        <v>0</v>
      </c>
      <c r="Y46" s="42">
        <v>0</v>
      </c>
      <c r="Z46" s="42">
        <v>0</v>
      </c>
      <c r="AA46" s="1"/>
    </row>
    <row r="47" spans="1:27" ht="38.25">
      <c r="A47" s="97" t="s">
        <v>45</v>
      </c>
      <c r="B47" s="42" t="s">
        <v>1319</v>
      </c>
      <c r="C47" s="97" t="s">
        <v>1312</v>
      </c>
      <c r="D47" s="97" t="s">
        <v>1313</v>
      </c>
      <c r="E47" s="97" t="s">
        <v>944</v>
      </c>
      <c r="F47" s="72" t="s">
        <v>125</v>
      </c>
      <c r="G47" s="314" t="s">
        <v>29</v>
      </c>
      <c r="H47" s="314" t="s">
        <v>29</v>
      </c>
      <c r="I47" s="42" t="s">
        <v>41</v>
      </c>
      <c r="J47" s="42" t="s">
        <v>742</v>
      </c>
      <c r="K47" s="42" t="s">
        <v>701</v>
      </c>
      <c r="L47" s="42" t="s">
        <v>37</v>
      </c>
      <c r="M47" s="42" t="s">
        <v>37</v>
      </c>
      <c r="N47" s="42">
        <v>150</v>
      </c>
      <c r="O47" s="42">
        <v>0</v>
      </c>
      <c r="P47" s="42">
        <v>1</v>
      </c>
      <c r="Q47" s="42">
        <v>1</v>
      </c>
      <c r="R47" s="42">
        <v>0</v>
      </c>
      <c r="S47" s="42">
        <v>0</v>
      </c>
      <c r="T47" s="42">
        <v>0</v>
      </c>
      <c r="U47" s="42">
        <v>0</v>
      </c>
      <c r="V47" s="42">
        <v>1</v>
      </c>
      <c r="W47" s="42">
        <v>0</v>
      </c>
      <c r="X47" s="42">
        <v>0</v>
      </c>
      <c r="Y47" s="42">
        <v>0</v>
      </c>
      <c r="Z47" s="42">
        <v>0</v>
      </c>
      <c r="AA47" s="1"/>
    </row>
    <row r="48" spans="1:27" ht="38.25">
      <c r="A48" s="97" t="s">
        <v>45</v>
      </c>
      <c r="B48" s="42" t="s">
        <v>1320</v>
      </c>
      <c r="C48" s="97" t="s">
        <v>1312</v>
      </c>
      <c r="D48" s="97" t="s">
        <v>1313</v>
      </c>
      <c r="E48" s="97" t="s">
        <v>944</v>
      </c>
      <c r="F48" s="72" t="s">
        <v>125</v>
      </c>
      <c r="G48" s="314" t="s">
        <v>29</v>
      </c>
      <c r="H48" s="314" t="s">
        <v>29</v>
      </c>
      <c r="I48" s="42" t="s">
        <v>41</v>
      </c>
      <c r="J48" s="42" t="s">
        <v>742</v>
      </c>
      <c r="K48" s="42" t="s">
        <v>701</v>
      </c>
      <c r="L48" s="42" t="s">
        <v>37</v>
      </c>
      <c r="M48" s="42" t="s">
        <v>37</v>
      </c>
      <c r="N48" s="42">
        <v>150</v>
      </c>
      <c r="O48" s="42">
        <v>0</v>
      </c>
      <c r="P48" s="42">
        <v>1</v>
      </c>
      <c r="Q48" s="42">
        <v>1</v>
      </c>
      <c r="R48" s="42">
        <v>0</v>
      </c>
      <c r="S48" s="42">
        <v>0</v>
      </c>
      <c r="T48" s="42">
        <v>0</v>
      </c>
      <c r="U48" s="42">
        <v>0</v>
      </c>
      <c r="V48" s="42">
        <v>1</v>
      </c>
      <c r="W48" s="42">
        <v>0</v>
      </c>
      <c r="X48" s="42">
        <v>0</v>
      </c>
      <c r="Y48" s="42">
        <v>0</v>
      </c>
      <c r="Z48" s="42">
        <v>0</v>
      </c>
      <c r="AA48" s="1"/>
    </row>
    <row r="49" spans="1:27" ht="25.5">
      <c r="A49" s="97" t="s">
        <v>45</v>
      </c>
      <c r="B49" s="42" t="s">
        <v>1321</v>
      </c>
      <c r="C49" s="97" t="s">
        <v>1312</v>
      </c>
      <c r="D49" s="42" t="s">
        <v>1322</v>
      </c>
      <c r="E49" s="97" t="s">
        <v>944</v>
      </c>
      <c r="F49" s="72" t="s">
        <v>125</v>
      </c>
      <c r="G49" s="314" t="s">
        <v>29</v>
      </c>
      <c r="H49" s="314" t="s">
        <v>29</v>
      </c>
      <c r="I49" s="42" t="s">
        <v>41</v>
      </c>
      <c r="J49" s="42" t="s">
        <v>742</v>
      </c>
      <c r="K49" s="42" t="s">
        <v>701</v>
      </c>
      <c r="L49" s="42" t="s">
        <v>37</v>
      </c>
      <c r="M49" s="42" t="s">
        <v>37</v>
      </c>
      <c r="N49" s="42">
        <v>150</v>
      </c>
      <c r="O49" s="42">
        <v>0</v>
      </c>
      <c r="P49" s="42">
        <v>1</v>
      </c>
      <c r="Q49" s="42">
        <v>1</v>
      </c>
      <c r="R49" s="42">
        <v>0</v>
      </c>
      <c r="S49" s="42">
        <v>0</v>
      </c>
      <c r="T49" s="42">
        <v>0</v>
      </c>
      <c r="U49" s="42">
        <v>0</v>
      </c>
      <c r="V49" s="42">
        <v>1</v>
      </c>
      <c r="W49" s="42">
        <v>0</v>
      </c>
      <c r="X49" s="42">
        <v>0</v>
      </c>
      <c r="Y49" s="42">
        <v>1</v>
      </c>
      <c r="Z49" s="42">
        <v>0</v>
      </c>
      <c r="AA49" s="1"/>
    </row>
    <row r="50" spans="1:27" ht="25.5">
      <c r="A50" s="97" t="s">
        <v>45</v>
      </c>
      <c r="B50" s="42" t="s">
        <v>1323</v>
      </c>
      <c r="C50" s="97" t="s">
        <v>1312</v>
      </c>
      <c r="D50" s="42" t="s">
        <v>1313</v>
      </c>
      <c r="E50" s="97" t="s">
        <v>944</v>
      </c>
      <c r="F50" s="72" t="s">
        <v>125</v>
      </c>
      <c r="G50" s="314" t="s">
        <v>29</v>
      </c>
      <c r="H50" s="314" t="s">
        <v>29</v>
      </c>
      <c r="I50" s="42" t="s">
        <v>41</v>
      </c>
      <c r="J50" s="42" t="s">
        <v>742</v>
      </c>
      <c r="K50" s="42" t="s">
        <v>701</v>
      </c>
      <c r="L50" s="42" t="s">
        <v>37</v>
      </c>
      <c r="M50" s="42" t="s">
        <v>37</v>
      </c>
      <c r="N50" s="42">
        <v>150</v>
      </c>
      <c r="O50" s="42">
        <v>0</v>
      </c>
      <c r="P50" s="42">
        <v>1</v>
      </c>
      <c r="Q50" s="42">
        <v>1</v>
      </c>
      <c r="R50" s="42">
        <v>0</v>
      </c>
      <c r="S50" s="42">
        <v>0</v>
      </c>
      <c r="T50" s="42">
        <v>0</v>
      </c>
      <c r="U50" s="42">
        <v>0</v>
      </c>
      <c r="V50" s="42">
        <v>1</v>
      </c>
      <c r="W50" s="42">
        <v>0</v>
      </c>
      <c r="X50" s="42">
        <v>0</v>
      </c>
      <c r="Y50" s="42">
        <v>0</v>
      </c>
      <c r="Z50" s="42">
        <v>0</v>
      </c>
      <c r="AA50" s="1"/>
    </row>
    <row r="51" spans="1:27" ht="15">
      <c r="A51" s="97" t="s">
        <v>45</v>
      </c>
      <c r="B51" s="42" t="s">
        <v>1265</v>
      </c>
      <c r="C51" s="42" t="s">
        <v>1324</v>
      </c>
      <c r="D51" s="42" t="s">
        <v>583</v>
      </c>
      <c r="E51" s="42" t="s">
        <v>1325</v>
      </c>
      <c r="F51" s="42" t="s">
        <v>583</v>
      </c>
      <c r="G51" s="314" t="s">
        <v>29</v>
      </c>
      <c r="H51" s="314" t="s">
        <v>29</v>
      </c>
      <c r="I51" s="42" t="s">
        <v>41</v>
      </c>
      <c r="J51" s="42" t="s">
        <v>742</v>
      </c>
      <c r="K51" s="42" t="s">
        <v>701</v>
      </c>
      <c r="L51" s="42" t="s">
        <v>37</v>
      </c>
      <c r="M51" s="42" t="s">
        <v>37</v>
      </c>
      <c r="N51" s="42">
        <v>150</v>
      </c>
      <c r="O51" s="42">
        <v>0</v>
      </c>
      <c r="P51" s="42">
        <v>1</v>
      </c>
      <c r="Q51" s="42">
        <v>1</v>
      </c>
      <c r="R51" s="42">
        <v>0</v>
      </c>
      <c r="S51" s="42">
        <v>0</v>
      </c>
      <c r="T51" s="42">
        <v>0</v>
      </c>
      <c r="U51" s="42">
        <v>0</v>
      </c>
      <c r="V51" s="42">
        <v>1</v>
      </c>
      <c r="W51" s="42">
        <v>0</v>
      </c>
      <c r="X51" s="42">
        <v>0</v>
      </c>
      <c r="Y51" s="42">
        <v>0</v>
      </c>
      <c r="Z51" s="42">
        <v>0</v>
      </c>
      <c r="AA51" s="1"/>
    </row>
    <row r="52" spans="1:27" ht="15">
      <c r="A52" s="97" t="s">
        <v>45</v>
      </c>
      <c r="B52" s="42" t="s">
        <v>1326</v>
      </c>
      <c r="C52" s="42" t="s">
        <v>1324</v>
      </c>
      <c r="D52" s="42" t="s">
        <v>583</v>
      </c>
      <c r="E52" s="42" t="s">
        <v>1325</v>
      </c>
      <c r="F52" s="42" t="s">
        <v>583</v>
      </c>
      <c r="G52" s="314" t="s">
        <v>29</v>
      </c>
      <c r="H52" s="314" t="s">
        <v>29</v>
      </c>
      <c r="I52" s="42" t="s">
        <v>41</v>
      </c>
      <c r="J52" s="42" t="s">
        <v>742</v>
      </c>
      <c r="K52" s="42" t="s">
        <v>701</v>
      </c>
      <c r="L52" s="42" t="s">
        <v>37</v>
      </c>
      <c r="M52" s="42" t="s">
        <v>144</v>
      </c>
      <c r="N52" s="42">
        <v>150</v>
      </c>
      <c r="O52" s="42">
        <v>0</v>
      </c>
      <c r="P52" s="42">
        <v>1</v>
      </c>
      <c r="Q52" s="42">
        <v>1</v>
      </c>
      <c r="R52" s="42">
        <v>0</v>
      </c>
      <c r="S52" s="42">
        <v>0</v>
      </c>
      <c r="T52" s="42">
        <v>0</v>
      </c>
      <c r="U52" s="42">
        <v>0</v>
      </c>
      <c r="V52" s="42">
        <v>1</v>
      </c>
      <c r="W52" s="42">
        <v>0</v>
      </c>
      <c r="X52" s="42">
        <v>0</v>
      </c>
      <c r="Y52" s="42">
        <v>0</v>
      </c>
      <c r="Z52" s="42">
        <v>0</v>
      </c>
      <c r="AA52" s="1"/>
    </row>
    <row r="53" spans="1:27" ht="15">
      <c r="A53" s="97" t="s">
        <v>45</v>
      </c>
      <c r="B53" s="42" t="s">
        <v>1327</v>
      </c>
      <c r="C53" s="42" t="s">
        <v>1328</v>
      </c>
      <c r="D53" s="42" t="s">
        <v>1329</v>
      </c>
      <c r="E53" s="42" t="s">
        <v>1330</v>
      </c>
      <c r="F53" s="42" t="s">
        <v>125</v>
      </c>
      <c r="G53" s="314" t="s">
        <v>29</v>
      </c>
      <c r="H53" s="314" t="s">
        <v>29</v>
      </c>
      <c r="I53" s="42" t="s">
        <v>41</v>
      </c>
      <c r="J53" s="42" t="s">
        <v>742</v>
      </c>
      <c r="K53" s="42" t="s">
        <v>701</v>
      </c>
      <c r="L53" s="42" t="s">
        <v>37</v>
      </c>
      <c r="M53" s="42" t="s">
        <v>144</v>
      </c>
      <c r="N53" s="42">
        <v>150</v>
      </c>
      <c r="O53" s="42">
        <v>0</v>
      </c>
      <c r="P53" s="42">
        <v>1</v>
      </c>
      <c r="Q53" s="42">
        <v>2</v>
      </c>
      <c r="R53" s="42">
        <v>0</v>
      </c>
      <c r="S53" s="42">
        <v>0</v>
      </c>
      <c r="T53" s="42">
        <v>0</v>
      </c>
      <c r="U53" s="42">
        <v>0</v>
      </c>
      <c r="V53" s="42">
        <v>0</v>
      </c>
      <c r="W53" s="42">
        <v>0</v>
      </c>
      <c r="X53" s="42">
        <v>1</v>
      </c>
      <c r="Y53" s="42">
        <v>1</v>
      </c>
      <c r="Z53" s="42">
        <v>0</v>
      </c>
      <c r="AA53" s="1"/>
    </row>
    <row r="54" spans="1:27" ht="15">
      <c r="A54" s="97" t="s">
        <v>726</v>
      </c>
      <c r="B54" s="318" t="s">
        <v>1331</v>
      </c>
      <c r="C54" s="42" t="s">
        <v>1324</v>
      </c>
      <c r="D54" s="42" t="s">
        <v>1329</v>
      </c>
      <c r="E54" s="42" t="s">
        <v>1330</v>
      </c>
      <c r="F54" s="42" t="s">
        <v>583</v>
      </c>
      <c r="G54" s="314" t="s">
        <v>29</v>
      </c>
      <c r="H54" s="314" t="s">
        <v>29</v>
      </c>
      <c r="I54" s="42" t="s">
        <v>41</v>
      </c>
      <c r="J54" s="42" t="s">
        <v>742</v>
      </c>
      <c r="K54" s="42" t="s">
        <v>701</v>
      </c>
      <c r="L54" s="42" t="s">
        <v>37</v>
      </c>
      <c r="M54" s="42" t="s">
        <v>144</v>
      </c>
      <c r="N54" s="42">
        <v>280</v>
      </c>
      <c r="O54" s="42">
        <v>0</v>
      </c>
      <c r="P54" s="42">
        <v>1</v>
      </c>
      <c r="Q54" s="42">
        <v>1</v>
      </c>
      <c r="R54" s="42">
        <v>0</v>
      </c>
      <c r="S54" s="42">
        <v>0</v>
      </c>
      <c r="T54" s="42">
        <v>0</v>
      </c>
      <c r="U54" s="42">
        <v>0</v>
      </c>
      <c r="V54" s="42">
        <v>0</v>
      </c>
      <c r="W54" s="42">
        <v>0</v>
      </c>
      <c r="X54" s="42">
        <v>1</v>
      </c>
      <c r="Y54" s="42">
        <v>0</v>
      </c>
      <c r="Z54" s="42">
        <v>0</v>
      </c>
      <c r="AA54" s="1"/>
    </row>
    <row r="55" spans="1:27" ht="15">
      <c r="A55" s="97" t="s">
        <v>702</v>
      </c>
      <c r="B55" s="318" t="s">
        <v>1332</v>
      </c>
      <c r="C55" s="42" t="s">
        <v>1324</v>
      </c>
      <c r="D55" s="42" t="s">
        <v>1329</v>
      </c>
      <c r="E55" s="42" t="s">
        <v>1330</v>
      </c>
      <c r="F55" s="42" t="s">
        <v>583</v>
      </c>
      <c r="G55" s="314" t="s">
        <v>29</v>
      </c>
      <c r="H55" s="314" t="s">
        <v>29</v>
      </c>
      <c r="I55" s="42" t="s">
        <v>41</v>
      </c>
      <c r="J55" s="42" t="s">
        <v>742</v>
      </c>
      <c r="K55" s="42" t="s">
        <v>701</v>
      </c>
      <c r="L55" s="42" t="s">
        <v>37</v>
      </c>
      <c r="M55" s="42" t="s">
        <v>144</v>
      </c>
      <c r="N55" s="42">
        <v>280</v>
      </c>
      <c r="O55" s="42">
        <v>0</v>
      </c>
      <c r="P55" s="42">
        <v>1</v>
      </c>
      <c r="Q55" s="42">
        <v>1</v>
      </c>
      <c r="R55" s="42">
        <v>0</v>
      </c>
      <c r="S55" s="42">
        <v>0</v>
      </c>
      <c r="T55" s="42">
        <v>0</v>
      </c>
      <c r="U55" s="42">
        <v>0</v>
      </c>
      <c r="V55" s="42">
        <v>0</v>
      </c>
      <c r="W55" s="42">
        <v>0</v>
      </c>
      <c r="X55" s="42">
        <v>1</v>
      </c>
      <c r="Y55" s="42">
        <v>0</v>
      </c>
      <c r="Z55" s="42">
        <v>0</v>
      </c>
      <c r="AA55" s="1"/>
    </row>
    <row r="56" spans="1:27" ht="15">
      <c r="A56" s="97" t="s">
        <v>702</v>
      </c>
      <c r="B56" s="318" t="s">
        <v>1333</v>
      </c>
      <c r="C56" s="42" t="s">
        <v>1324</v>
      </c>
      <c r="D56" s="42" t="s">
        <v>1329</v>
      </c>
      <c r="E56" s="42" t="s">
        <v>1330</v>
      </c>
      <c r="F56" s="42" t="s">
        <v>583</v>
      </c>
      <c r="G56" s="314" t="s">
        <v>29</v>
      </c>
      <c r="H56" s="314" t="s">
        <v>29</v>
      </c>
      <c r="I56" s="42" t="s">
        <v>41</v>
      </c>
      <c r="J56" s="42" t="s">
        <v>742</v>
      </c>
      <c r="K56" s="42" t="s">
        <v>701</v>
      </c>
      <c r="L56" s="42" t="s">
        <v>37</v>
      </c>
      <c r="M56" s="42" t="s">
        <v>144</v>
      </c>
      <c r="N56" s="42">
        <v>280</v>
      </c>
      <c r="O56" s="42">
        <v>0</v>
      </c>
      <c r="P56" s="42">
        <v>1</v>
      </c>
      <c r="Q56" s="42">
        <v>1</v>
      </c>
      <c r="R56" s="42">
        <v>0</v>
      </c>
      <c r="S56" s="42">
        <v>0</v>
      </c>
      <c r="T56" s="42">
        <v>0</v>
      </c>
      <c r="U56" s="42">
        <v>0</v>
      </c>
      <c r="V56" s="42">
        <v>0</v>
      </c>
      <c r="W56" s="42">
        <v>0</v>
      </c>
      <c r="X56" s="42">
        <v>1</v>
      </c>
      <c r="Y56" s="42">
        <v>0</v>
      </c>
      <c r="Z56" s="42">
        <v>0</v>
      </c>
      <c r="AA56" s="1"/>
    </row>
    <row r="57" spans="1:27" ht="15">
      <c r="A57" s="97" t="s">
        <v>702</v>
      </c>
      <c r="B57" s="318" t="s">
        <v>1334</v>
      </c>
      <c r="C57" s="42" t="s">
        <v>1324</v>
      </c>
      <c r="D57" s="42" t="s">
        <v>1329</v>
      </c>
      <c r="E57" s="42" t="s">
        <v>1330</v>
      </c>
      <c r="F57" s="42" t="s">
        <v>583</v>
      </c>
      <c r="G57" s="314" t="s">
        <v>29</v>
      </c>
      <c r="H57" s="314" t="s">
        <v>29</v>
      </c>
      <c r="I57" s="42" t="s">
        <v>41</v>
      </c>
      <c r="J57" s="42" t="s">
        <v>742</v>
      </c>
      <c r="K57" s="42" t="s">
        <v>701</v>
      </c>
      <c r="L57" s="42" t="s">
        <v>37</v>
      </c>
      <c r="M57" s="42" t="s">
        <v>144</v>
      </c>
      <c r="N57" s="42">
        <v>280</v>
      </c>
      <c r="O57" s="42">
        <v>0</v>
      </c>
      <c r="P57" s="42">
        <v>1</v>
      </c>
      <c r="Q57" s="42">
        <v>1</v>
      </c>
      <c r="R57" s="42">
        <v>0</v>
      </c>
      <c r="S57" s="42">
        <v>0</v>
      </c>
      <c r="T57" s="42">
        <v>0</v>
      </c>
      <c r="U57" s="42">
        <v>0</v>
      </c>
      <c r="V57" s="42">
        <v>0</v>
      </c>
      <c r="W57" s="42">
        <v>0</v>
      </c>
      <c r="X57" s="42">
        <v>1</v>
      </c>
      <c r="Y57" s="42">
        <v>0</v>
      </c>
      <c r="Z57" s="42">
        <v>0</v>
      </c>
      <c r="AA57" s="1"/>
    </row>
    <row r="58" spans="1:27" ht="15">
      <c r="A58" s="97" t="s">
        <v>702</v>
      </c>
      <c r="B58" s="318" t="s">
        <v>1335</v>
      </c>
      <c r="C58" s="42" t="s">
        <v>1324</v>
      </c>
      <c r="D58" s="42" t="s">
        <v>1329</v>
      </c>
      <c r="E58" s="42" t="s">
        <v>1330</v>
      </c>
      <c r="F58" s="42" t="s">
        <v>583</v>
      </c>
      <c r="G58" s="314" t="s">
        <v>29</v>
      </c>
      <c r="H58" s="314" t="s">
        <v>29</v>
      </c>
      <c r="I58" s="42" t="s">
        <v>41</v>
      </c>
      <c r="J58" s="42" t="s">
        <v>742</v>
      </c>
      <c r="K58" s="42" t="s">
        <v>701</v>
      </c>
      <c r="L58" s="42" t="s">
        <v>37</v>
      </c>
      <c r="M58" s="42" t="s">
        <v>144</v>
      </c>
      <c r="N58" s="42">
        <v>280</v>
      </c>
      <c r="O58" s="42">
        <v>0</v>
      </c>
      <c r="P58" s="42">
        <v>1</v>
      </c>
      <c r="Q58" s="42">
        <v>1</v>
      </c>
      <c r="R58" s="42">
        <v>0</v>
      </c>
      <c r="S58" s="42">
        <v>0</v>
      </c>
      <c r="T58" s="42">
        <v>0</v>
      </c>
      <c r="U58" s="42">
        <v>0</v>
      </c>
      <c r="V58" s="42">
        <v>0</v>
      </c>
      <c r="W58" s="42">
        <v>0</v>
      </c>
      <c r="X58" s="42">
        <v>1</v>
      </c>
      <c r="Y58" s="42">
        <v>0</v>
      </c>
      <c r="Z58" s="42">
        <v>0</v>
      </c>
      <c r="AA58" s="1"/>
    </row>
    <row r="59" spans="1:27" ht="15">
      <c r="A59" s="97" t="s">
        <v>45</v>
      </c>
      <c r="B59" s="318" t="s">
        <v>1336</v>
      </c>
      <c r="C59" s="42" t="s">
        <v>1324</v>
      </c>
      <c r="D59" s="42" t="s">
        <v>1329</v>
      </c>
      <c r="E59" s="42" t="s">
        <v>1330</v>
      </c>
      <c r="F59" s="42" t="s">
        <v>583</v>
      </c>
      <c r="G59" s="314" t="s">
        <v>29</v>
      </c>
      <c r="H59" s="314" t="s">
        <v>29</v>
      </c>
      <c r="I59" s="42" t="s">
        <v>41</v>
      </c>
      <c r="J59" s="42" t="s">
        <v>742</v>
      </c>
      <c r="K59" s="42" t="s">
        <v>701</v>
      </c>
      <c r="L59" s="42" t="s">
        <v>37</v>
      </c>
      <c r="M59" s="42" t="s">
        <v>144</v>
      </c>
      <c r="N59" s="42">
        <v>280</v>
      </c>
      <c r="O59" s="42">
        <v>0</v>
      </c>
      <c r="P59" s="42">
        <v>1</v>
      </c>
      <c r="Q59" s="42">
        <v>2</v>
      </c>
      <c r="R59" s="42">
        <v>0</v>
      </c>
      <c r="S59" s="42">
        <v>0</v>
      </c>
      <c r="T59" s="42">
        <v>0</v>
      </c>
      <c r="U59" s="42">
        <v>1</v>
      </c>
      <c r="V59" s="42">
        <v>0</v>
      </c>
      <c r="W59" s="42">
        <v>0</v>
      </c>
      <c r="X59" s="42">
        <v>0</v>
      </c>
      <c r="Y59" s="42">
        <v>1</v>
      </c>
      <c r="Z59" s="42">
        <v>0</v>
      </c>
      <c r="AA59" s="1"/>
    </row>
    <row r="60" spans="1:27" ht="15">
      <c r="A60" s="97" t="s">
        <v>726</v>
      </c>
      <c r="B60" s="318" t="s">
        <v>1337</v>
      </c>
      <c r="C60" s="42" t="s">
        <v>1324</v>
      </c>
      <c r="D60" s="42" t="s">
        <v>1329</v>
      </c>
      <c r="E60" s="42" t="s">
        <v>1330</v>
      </c>
      <c r="F60" s="42" t="s">
        <v>583</v>
      </c>
      <c r="G60" s="314" t="s">
        <v>29</v>
      </c>
      <c r="H60" s="314" t="s">
        <v>29</v>
      </c>
      <c r="I60" s="42" t="s">
        <v>41</v>
      </c>
      <c r="J60" s="42" t="s">
        <v>742</v>
      </c>
      <c r="K60" s="42" t="s">
        <v>701</v>
      </c>
      <c r="L60" s="42" t="s">
        <v>37</v>
      </c>
      <c r="M60" s="42" t="s">
        <v>144</v>
      </c>
      <c r="N60" s="42">
        <v>150</v>
      </c>
      <c r="O60" s="42">
        <v>0</v>
      </c>
      <c r="P60" s="42">
        <v>1</v>
      </c>
      <c r="Q60" s="42">
        <v>1</v>
      </c>
      <c r="R60" s="42">
        <v>0</v>
      </c>
      <c r="S60" s="42">
        <v>0</v>
      </c>
      <c r="T60" s="42">
        <v>0</v>
      </c>
      <c r="U60" s="42">
        <v>0</v>
      </c>
      <c r="V60" s="42">
        <v>0</v>
      </c>
      <c r="W60" s="42">
        <v>0</v>
      </c>
      <c r="X60" s="42">
        <v>0</v>
      </c>
      <c r="Y60" s="42">
        <v>0</v>
      </c>
      <c r="Z60" s="42">
        <v>0</v>
      </c>
      <c r="AA60" s="1"/>
    </row>
    <row r="61" spans="1:27" ht="15">
      <c r="A61" s="97" t="s">
        <v>45</v>
      </c>
      <c r="B61" s="318" t="s">
        <v>1338</v>
      </c>
      <c r="C61" s="42" t="s">
        <v>1339</v>
      </c>
      <c r="D61" s="42" t="s">
        <v>1340</v>
      </c>
      <c r="E61" s="42" t="s">
        <v>679</v>
      </c>
      <c r="F61" s="42" t="s">
        <v>125</v>
      </c>
      <c r="G61" s="314" t="s">
        <v>29</v>
      </c>
      <c r="H61" s="314" t="s">
        <v>29</v>
      </c>
      <c r="I61" s="42" t="s">
        <v>41</v>
      </c>
      <c r="J61" s="42" t="s">
        <v>742</v>
      </c>
      <c r="K61" s="42" t="s">
        <v>701</v>
      </c>
      <c r="L61" s="42" t="s">
        <v>37</v>
      </c>
      <c r="M61" s="42" t="s">
        <v>37</v>
      </c>
      <c r="N61" s="42">
        <v>150</v>
      </c>
      <c r="O61" s="42">
        <v>0</v>
      </c>
      <c r="P61" s="42">
        <v>1</v>
      </c>
      <c r="Q61" s="42">
        <v>1</v>
      </c>
      <c r="R61" s="42">
        <v>0</v>
      </c>
      <c r="S61" s="42">
        <v>0</v>
      </c>
      <c r="T61" s="42">
        <v>0</v>
      </c>
      <c r="U61" s="42">
        <v>0</v>
      </c>
      <c r="V61" s="42">
        <v>0</v>
      </c>
      <c r="W61" s="42">
        <v>0</v>
      </c>
      <c r="X61" s="42">
        <v>0</v>
      </c>
      <c r="Y61" s="42">
        <v>0</v>
      </c>
      <c r="Z61" s="42">
        <v>1</v>
      </c>
      <c r="AA61" s="1"/>
    </row>
    <row r="62" spans="1:27" ht="15">
      <c r="A62" s="97" t="s">
        <v>45</v>
      </c>
      <c r="B62" s="318" t="s">
        <v>1341</v>
      </c>
      <c r="C62" s="42" t="s">
        <v>1339</v>
      </c>
      <c r="D62" s="42" t="s">
        <v>1340</v>
      </c>
      <c r="E62" s="42" t="s">
        <v>679</v>
      </c>
      <c r="F62" s="42" t="s">
        <v>125</v>
      </c>
      <c r="G62" s="314" t="s">
        <v>29</v>
      </c>
      <c r="H62" s="314" t="s">
        <v>29</v>
      </c>
      <c r="I62" s="42" t="s">
        <v>41</v>
      </c>
      <c r="J62" s="42" t="s">
        <v>742</v>
      </c>
      <c r="K62" s="42" t="s">
        <v>701</v>
      </c>
      <c r="L62" s="42" t="s">
        <v>37</v>
      </c>
      <c r="M62" s="42" t="s">
        <v>37</v>
      </c>
      <c r="N62" s="42">
        <v>150</v>
      </c>
      <c r="O62" s="42">
        <v>0</v>
      </c>
      <c r="P62" s="42">
        <v>1</v>
      </c>
      <c r="Q62" s="42">
        <v>1</v>
      </c>
      <c r="R62" s="42">
        <v>0</v>
      </c>
      <c r="S62" s="42">
        <v>0</v>
      </c>
      <c r="T62" s="42">
        <v>0</v>
      </c>
      <c r="U62" s="42">
        <v>0</v>
      </c>
      <c r="V62" s="42">
        <v>0</v>
      </c>
      <c r="W62" s="42">
        <v>0</v>
      </c>
      <c r="X62" s="42">
        <v>0</v>
      </c>
      <c r="Y62" s="42">
        <v>0</v>
      </c>
      <c r="Z62" s="42">
        <v>1</v>
      </c>
      <c r="AA62" s="1"/>
    </row>
    <row r="63" spans="1:27" ht="15">
      <c r="A63" s="97" t="s">
        <v>45</v>
      </c>
      <c r="B63" s="318" t="s">
        <v>1342</v>
      </c>
      <c r="C63" s="42" t="s">
        <v>1339</v>
      </c>
      <c r="D63" s="42" t="s">
        <v>1340</v>
      </c>
      <c r="E63" s="42" t="s">
        <v>679</v>
      </c>
      <c r="F63" s="42" t="s">
        <v>125</v>
      </c>
      <c r="G63" s="314" t="s">
        <v>29</v>
      </c>
      <c r="H63" s="314" t="s">
        <v>29</v>
      </c>
      <c r="I63" s="42" t="s">
        <v>41</v>
      </c>
      <c r="J63" s="42" t="s">
        <v>742</v>
      </c>
      <c r="K63" s="42" t="s">
        <v>701</v>
      </c>
      <c r="L63" s="42" t="s">
        <v>37</v>
      </c>
      <c r="M63" s="42" t="s">
        <v>37</v>
      </c>
      <c r="N63" s="42">
        <v>150</v>
      </c>
      <c r="O63" s="42">
        <v>0</v>
      </c>
      <c r="P63" s="42">
        <v>1</v>
      </c>
      <c r="Q63" s="42">
        <v>1</v>
      </c>
      <c r="R63" s="42">
        <v>0</v>
      </c>
      <c r="S63" s="42">
        <v>0</v>
      </c>
      <c r="T63" s="42">
        <v>0</v>
      </c>
      <c r="U63" s="42">
        <v>0</v>
      </c>
      <c r="V63" s="42">
        <v>0</v>
      </c>
      <c r="W63" s="42">
        <v>0</v>
      </c>
      <c r="X63" s="42">
        <v>0</v>
      </c>
      <c r="Y63" s="42">
        <v>0</v>
      </c>
      <c r="Z63" s="42">
        <v>1</v>
      </c>
      <c r="AA63" s="1"/>
    </row>
    <row r="64" spans="1:27" ht="15">
      <c r="A64" s="97" t="s">
        <v>1343</v>
      </c>
      <c r="B64" s="318" t="s">
        <v>1344</v>
      </c>
      <c r="C64" s="42" t="s">
        <v>1339</v>
      </c>
      <c r="D64" s="42" t="s">
        <v>1340</v>
      </c>
      <c r="E64" s="42" t="s">
        <v>679</v>
      </c>
      <c r="F64" s="42" t="s">
        <v>125</v>
      </c>
      <c r="G64" s="314" t="s">
        <v>29</v>
      </c>
      <c r="H64" s="314" t="s">
        <v>29</v>
      </c>
      <c r="I64" s="42" t="s">
        <v>41</v>
      </c>
      <c r="J64" s="42" t="s">
        <v>742</v>
      </c>
      <c r="K64" s="42" t="s">
        <v>701</v>
      </c>
      <c r="L64" s="42" t="s">
        <v>37</v>
      </c>
      <c r="M64" s="42" t="s">
        <v>37</v>
      </c>
      <c r="N64" s="42">
        <v>150</v>
      </c>
      <c r="O64" s="42">
        <v>0</v>
      </c>
      <c r="P64" s="42">
        <v>1</v>
      </c>
      <c r="Q64" s="42">
        <v>1</v>
      </c>
      <c r="R64" s="42">
        <v>0</v>
      </c>
      <c r="S64" s="42">
        <v>0</v>
      </c>
      <c r="T64" s="42">
        <v>0</v>
      </c>
      <c r="U64" s="42">
        <v>0</v>
      </c>
      <c r="V64" s="42">
        <v>0</v>
      </c>
      <c r="W64" s="42">
        <v>0</v>
      </c>
      <c r="X64" s="42">
        <v>0</v>
      </c>
      <c r="Y64" s="42">
        <v>0</v>
      </c>
      <c r="Z64" s="42">
        <v>1</v>
      </c>
      <c r="AA64" s="1"/>
    </row>
    <row r="65" spans="1:27" ht="15">
      <c r="A65" s="97" t="s">
        <v>726</v>
      </c>
      <c r="B65" s="318" t="s">
        <v>1345</v>
      </c>
      <c r="C65" s="42" t="s">
        <v>1339</v>
      </c>
      <c r="D65" s="42" t="s">
        <v>1340</v>
      </c>
      <c r="E65" s="42" t="s">
        <v>679</v>
      </c>
      <c r="F65" s="42" t="s">
        <v>125</v>
      </c>
      <c r="G65" s="314" t="s">
        <v>29</v>
      </c>
      <c r="H65" s="314" t="s">
        <v>29</v>
      </c>
      <c r="I65" s="42" t="s">
        <v>41</v>
      </c>
      <c r="J65" s="42" t="s">
        <v>742</v>
      </c>
      <c r="K65" s="42" t="s">
        <v>701</v>
      </c>
      <c r="L65" s="42" t="s">
        <v>37</v>
      </c>
      <c r="M65" s="42" t="s">
        <v>37</v>
      </c>
      <c r="N65" s="42">
        <v>150</v>
      </c>
      <c r="O65" s="42">
        <v>0</v>
      </c>
      <c r="P65" s="42">
        <v>1</v>
      </c>
      <c r="Q65" s="42">
        <v>1</v>
      </c>
      <c r="R65" s="42">
        <v>0</v>
      </c>
      <c r="S65" s="42">
        <v>0</v>
      </c>
      <c r="T65" s="42">
        <v>0</v>
      </c>
      <c r="U65" s="42">
        <v>0</v>
      </c>
      <c r="V65" s="42">
        <v>0</v>
      </c>
      <c r="W65" s="42">
        <v>0</v>
      </c>
      <c r="X65" s="42">
        <v>0</v>
      </c>
      <c r="Y65" s="42">
        <v>0</v>
      </c>
      <c r="Z65" s="42">
        <v>1</v>
      </c>
      <c r="AA65" s="1"/>
    </row>
    <row r="66" spans="1:27" ht="15">
      <c r="A66" s="97" t="s">
        <v>702</v>
      </c>
      <c r="B66" s="318" t="s">
        <v>1346</v>
      </c>
      <c r="C66" s="42" t="s">
        <v>1339</v>
      </c>
      <c r="D66" s="42" t="s">
        <v>1340</v>
      </c>
      <c r="E66" s="42" t="s">
        <v>679</v>
      </c>
      <c r="F66" s="42" t="s">
        <v>125</v>
      </c>
      <c r="G66" s="314" t="s">
        <v>29</v>
      </c>
      <c r="H66" s="314" t="s">
        <v>29</v>
      </c>
      <c r="I66" s="42" t="s">
        <v>41</v>
      </c>
      <c r="J66" s="42" t="s">
        <v>742</v>
      </c>
      <c r="K66" s="42" t="s">
        <v>701</v>
      </c>
      <c r="L66" s="42" t="s">
        <v>37</v>
      </c>
      <c r="M66" s="42" t="s">
        <v>37</v>
      </c>
      <c r="N66" s="42">
        <v>150</v>
      </c>
      <c r="O66" s="42">
        <v>0</v>
      </c>
      <c r="P66" s="42">
        <v>1</v>
      </c>
      <c r="Q66" s="42">
        <v>1</v>
      </c>
      <c r="R66" s="42">
        <v>0</v>
      </c>
      <c r="S66" s="42">
        <v>0</v>
      </c>
      <c r="T66" s="42">
        <v>0</v>
      </c>
      <c r="U66" s="42">
        <v>0</v>
      </c>
      <c r="V66" s="42">
        <v>0</v>
      </c>
      <c r="W66" s="42">
        <v>0</v>
      </c>
      <c r="X66" s="42">
        <v>0</v>
      </c>
      <c r="Y66" s="42">
        <v>0</v>
      </c>
      <c r="Z66" s="42">
        <v>1</v>
      </c>
      <c r="AA66" s="1"/>
    </row>
    <row r="67" spans="1:27" ht="15">
      <c r="A67" s="97" t="s">
        <v>45</v>
      </c>
      <c r="B67" s="318" t="s">
        <v>1347</v>
      </c>
      <c r="C67" s="42" t="s">
        <v>1339</v>
      </c>
      <c r="D67" s="42" t="s">
        <v>1340</v>
      </c>
      <c r="E67" s="42" t="s">
        <v>679</v>
      </c>
      <c r="F67" s="42" t="s">
        <v>125</v>
      </c>
      <c r="G67" s="314" t="s">
        <v>29</v>
      </c>
      <c r="H67" s="314" t="s">
        <v>29</v>
      </c>
      <c r="I67" s="42" t="s">
        <v>41</v>
      </c>
      <c r="J67" s="42" t="s">
        <v>742</v>
      </c>
      <c r="K67" s="42" t="s">
        <v>701</v>
      </c>
      <c r="L67" s="42" t="s">
        <v>37</v>
      </c>
      <c r="M67" s="42" t="s">
        <v>37</v>
      </c>
      <c r="N67" s="42">
        <v>150</v>
      </c>
      <c r="O67" s="42">
        <v>0</v>
      </c>
      <c r="P67" s="42">
        <v>1</v>
      </c>
      <c r="Q67" s="42">
        <v>1</v>
      </c>
      <c r="R67" s="42">
        <v>0</v>
      </c>
      <c r="S67" s="42">
        <v>0</v>
      </c>
      <c r="T67" s="42">
        <v>0</v>
      </c>
      <c r="U67" s="42">
        <v>0</v>
      </c>
      <c r="V67" s="42">
        <v>0</v>
      </c>
      <c r="W67" s="42">
        <v>0</v>
      </c>
      <c r="X67" s="42">
        <v>0</v>
      </c>
      <c r="Y67" s="42">
        <v>0</v>
      </c>
      <c r="Z67" s="42">
        <v>1</v>
      </c>
      <c r="AA67" s="1"/>
    </row>
    <row r="68" spans="1:27" ht="15">
      <c r="A68" s="97" t="s">
        <v>45</v>
      </c>
      <c r="B68" s="318" t="s">
        <v>1348</v>
      </c>
      <c r="C68" s="42" t="s">
        <v>1339</v>
      </c>
      <c r="D68" s="42" t="s">
        <v>1340</v>
      </c>
      <c r="E68" s="42" t="s">
        <v>679</v>
      </c>
      <c r="F68" s="42" t="s">
        <v>125</v>
      </c>
      <c r="G68" s="314" t="s">
        <v>29</v>
      </c>
      <c r="H68" s="314" t="s">
        <v>29</v>
      </c>
      <c r="I68" s="42" t="s">
        <v>41</v>
      </c>
      <c r="J68" s="42" t="s">
        <v>742</v>
      </c>
      <c r="K68" s="42" t="s">
        <v>701</v>
      </c>
      <c r="L68" s="42" t="s">
        <v>37</v>
      </c>
      <c r="M68" s="42" t="s">
        <v>37</v>
      </c>
      <c r="N68" s="42">
        <v>150</v>
      </c>
      <c r="O68" s="42">
        <v>0</v>
      </c>
      <c r="P68" s="42">
        <v>1</v>
      </c>
      <c r="Q68" s="42">
        <v>1</v>
      </c>
      <c r="R68" s="42">
        <v>0</v>
      </c>
      <c r="S68" s="42">
        <v>0</v>
      </c>
      <c r="T68" s="42">
        <v>0</v>
      </c>
      <c r="U68" s="42">
        <v>0</v>
      </c>
      <c r="V68" s="42">
        <v>0</v>
      </c>
      <c r="W68" s="42">
        <v>0</v>
      </c>
      <c r="X68" s="42">
        <v>0</v>
      </c>
      <c r="Y68" s="42">
        <v>0</v>
      </c>
      <c r="Z68" s="42">
        <v>1</v>
      </c>
      <c r="AA68" s="1"/>
    </row>
    <row r="69" spans="1:27" ht="15">
      <c r="A69" s="97"/>
      <c r="B69" s="318"/>
      <c r="C69" s="42"/>
      <c r="D69" s="42"/>
      <c r="E69" s="42"/>
      <c r="F69" s="42"/>
      <c r="G69" s="314"/>
      <c r="H69" s="314"/>
      <c r="I69" s="42"/>
      <c r="J69" s="42"/>
      <c r="K69" s="42"/>
      <c r="L69" s="42"/>
      <c r="M69" s="42"/>
      <c r="N69" s="42"/>
      <c r="O69" s="42"/>
      <c r="P69" s="42"/>
      <c r="Q69" s="42"/>
      <c r="R69" s="42"/>
      <c r="S69" s="42"/>
      <c r="T69" s="42"/>
      <c r="U69" s="42"/>
      <c r="V69" s="42"/>
      <c r="W69" s="42"/>
      <c r="X69" s="42"/>
      <c r="Y69" s="42"/>
      <c r="Z69" s="42"/>
      <c r="AA69" s="1"/>
    </row>
    <row r="70" spans="1:27" ht="15">
      <c r="A70" s="97"/>
      <c r="B70" s="318"/>
      <c r="C70" s="42"/>
      <c r="D70" s="42"/>
      <c r="E70" s="42"/>
      <c r="F70" s="42"/>
      <c r="G70" s="314"/>
      <c r="H70" s="314"/>
      <c r="I70" s="42"/>
      <c r="J70" s="42"/>
      <c r="K70" s="42"/>
      <c r="L70" s="42"/>
      <c r="M70" s="42"/>
      <c r="N70" s="42"/>
      <c r="O70" s="42"/>
      <c r="P70" s="42"/>
      <c r="Q70" s="42"/>
      <c r="R70" s="42"/>
      <c r="S70" s="42"/>
      <c r="T70" s="42"/>
      <c r="U70" s="42"/>
      <c r="V70" s="42"/>
      <c r="W70" s="42"/>
      <c r="X70" s="42"/>
      <c r="Y70" s="42"/>
      <c r="Z70" s="42"/>
      <c r="AA70" s="1"/>
    </row>
    <row r="71" spans="1:27" ht="15">
      <c r="A71" s="97"/>
      <c r="B71" s="318"/>
      <c r="C71" s="42"/>
      <c r="D71" s="42"/>
      <c r="E71" s="42"/>
      <c r="F71" s="42"/>
      <c r="G71" s="314"/>
      <c r="H71" s="314"/>
      <c r="I71" s="42"/>
      <c r="J71" s="42"/>
      <c r="K71" s="42"/>
      <c r="L71" s="42"/>
      <c r="M71" s="42"/>
      <c r="N71" s="42"/>
      <c r="O71" s="42"/>
      <c r="P71" s="42"/>
      <c r="Q71" s="42"/>
      <c r="R71" s="42"/>
      <c r="S71" s="42"/>
      <c r="T71" s="42"/>
      <c r="U71" s="42"/>
      <c r="V71" s="42"/>
      <c r="W71" s="42"/>
      <c r="X71" s="42"/>
      <c r="Y71" s="42"/>
      <c r="Z71" s="42"/>
      <c r="AA71" s="1"/>
    </row>
    <row r="72" spans="1:27" ht="15">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c r="AA72" s="1"/>
    </row>
    <row r="73" spans="1:27" ht="15">
      <c r="A73" s="42"/>
      <c r="B73" s="42"/>
      <c r="C73" s="42"/>
      <c r="D73" s="42"/>
      <c r="E73" s="42"/>
      <c r="F73" s="42"/>
      <c r="G73" s="42"/>
      <c r="H73" s="42"/>
      <c r="I73" s="42"/>
      <c r="J73" s="42"/>
      <c r="K73" s="42"/>
      <c r="L73" s="42"/>
      <c r="M73" s="42"/>
      <c r="N73" s="42"/>
      <c r="O73" s="42"/>
      <c r="P73" s="42"/>
      <c r="Q73" s="218"/>
      <c r="R73" s="218"/>
      <c r="S73" s="218"/>
      <c r="T73" s="218"/>
      <c r="U73" s="218"/>
      <c r="V73" s="218"/>
      <c r="W73" s="218"/>
      <c r="X73" s="218"/>
      <c r="Y73" s="218"/>
      <c r="Z73" s="218"/>
      <c r="AA73" s="1"/>
    </row>
    <row r="74" spans="1:27" ht="15">
      <c r="A74" s="1"/>
      <c r="B74" s="1"/>
      <c r="C74" s="1"/>
      <c r="D74" s="1"/>
      <c r="E74" s="1"/>
      <c r="F74" s="1"/>
      <c r="G74" s="1"/>
      <c r="H74" s="1"/>
      <c r="I74" s="1"/>
      <c r="J74" s="1"/>
      <c r="K74" s="1"/>
      <c r="L74" s="1"/>
      <c r="M74" s="1"/>
      <c r="N74" s="1"/>
      <c r="O74" s="1"/>
      <c r="P74" s="1"/>
      <c r="Q74" s="42">
        <f>SUM(Q4:Q73)</f>
        <v>120</v>
      </c>
      <c r="R74" s="42">
        <f>SUM(R4:R73)</f>
        <v>0</v>
      </c>
      <c r="S74" s="42">
        <f aca="true" t="shared" si="0" ref="S74:Z74">SUM(S4:S73)</f>
        <v>54</v>
      </c>
      <c r="T74" s="42">
        <f t="shared" si="0"/>
        <v>5</v>
      </c>
      <c r="U74" s="42">
        <f t="shared" si="0"/>
        <v>4</v>
      </c>
      <c r="V74" s="42">
        <f t="shared" si="0"/>
        <v>15</v>
      </c>
      <c r="W74" s="42">
        <f t="shared" si="0"/>
        <v>25</v>
      </c>
      <c r="X74" s="42">
        <f t="shared" si="0"/>
        <v>6</v>
      </c>
      <c r="Y74" s="42">
        <f t="shared" si="0"/>
        <v>3</v>
      </c>
      <c r="Z74" s="42">
        <f t="shared" si="0"/>
        <v>8</v>
      </c>
      <c r="AA74" s="42">
        <f>SUM(R74:Z74)</f>
        <v>120</v>
      </c>
    </row>
  </sheetData>
  <sheetProtection/>
  <mergeCells count="1">
    <mergeCell ref="R2:Z2"/>
  </mergeCells>
  <printOptions/>
  <pageMargins left="0.7" right="0.7" top="0.75" bottom="0.75" header="0.3" footer="0.3"/>
  <pageSetup orientation="portrait" paperSize="9"/>
  <legacyDrawing r:id="rId2"/>
</worksheet>
</file>

<file path=xl/worksheets/sheet13.xml><?xml version="1.0" encoding="utf-8"?>
<worksheet xmlns="http://schemas.openxmlformats.org/spreadsheetml/2006/main" xmlns:r="http://schemas.openxmlformats.org/officeDocument/2006/relationships">
  <dimension ref="A2:AA64"/>
  <sheetViews>
    <sheetView zoomScalePageLayoutView="0" workbookViewId="0" topLeftCell="L46">
      <selection activeCell="Q59" sqref="Q59"/>
    </sheetView>
  </sheetViews>
  <sheetFormatPr defaultColWidth="11.421875" defaultRowHeight="15"/>
  <sheetData>
    <row r="2" spans="1:27" ht="15.75">
      <c r="A2" s="3" t="s">
        <v>743</v>
      </c>
      <c r="B2" s="4"/>
      <c r="C2" s="4"/>
      <c r="D2" s="4"/>
      <c r="E2" s="4"/>
      <c r="F2" s="4"/>
      <c r="G2" s="4"/>
      <c r="H2" s="4"/>
      <c r="I2" s="4"/>
      <c r="J2" s="4"/>
      <c r="K2" s="4"/>
      <c r="L2" s="4"/>
      <c r="M2" s="4"/>
      <c r="N2" s="4"/>
      <c r="O2" s="4"/>
      <c r="P2" s="4"/>
      <c r="Q2" s="4"/>
      <c r="R2" s="4"/>
      <c r="S2" s="4"/>
      <c r="T2" s="4"/>
      <c r="U2" s="4"/>
      <c r="V2" s="4"/>
      <c r="W2" s="4"/>
      <c r="X2" s="4"/>
      <c r="Y2" s="4"/>
      <c r="Z2" s="4"/>
      <c r="AA2" s="4"/>
    </row>
    <row r="3" spans="1:27" ht="15.75">
      <c r="A3" s="3" t="s">
        <v>7</v>
      </c>
      <c r="B3" s="1"/>
      <c r="C3" s="1"/>
      <c r="D3" s="1"/>
      <c r="E3" s="1"/>
      <c r="F3" s="1"/>
      <c r="G3" s="1"/>
      <c r="H3" s="1"/>
      <c r="I3" s="1"/>
      <c r="J3" s="1"/>
      <c r="K3" s="1"/>
      <c r="L3" s="1"/>
      <c r="M3" s="1"/>
      <c r="N3" s="1"/>
      <c r="O3" s="1"/>
      <c r="P3" s="1"/>
      <c r="Q3" s="9"/>
      <c r="R3" s="9"/>
      <c r="S3" s="341" t="s">
        <v>26</v>
      </c>
      <c r="T3" s="342"/>
      <c r="U3" s="342"/>
      <c r="V3" s="342"/>
      <c r="W3" s="342"/>
      <c r="X3" s="342"/>
      <c r="Y3" s="342"/>
      <c r="Z3" s="346"/>
      <c r="AA3" s="1"/>
    </row>
    <row r="4" spans="1:27" ht="178.5">
      <c r="A4" s="2" t="s">
        <v>2</v>
      </c>
      <c r="B4" s="6" t="s">
        <v>14</v>
      </c>
      <c r="C4" s="5" t="s">
        <v>8</v>
      </c>
      <c r="D4" s="6" t="s">
        <v>3</v>
      </c>
      <c r="E4" s="5" t="s">
        <v>16</v>
      </c>
      <c r="F4" s="5" t="s">
        <v>9</v>
      </c>
      <c r="G4" s="7" t="s">
        <v>18</v>
      </c>
      <c r="H4" s="5" t="s">
        <v>10</v>
      </c>
      <c r="I4" s="5" t="s">
        <v>11</v>
      </c>
      <c r="J4" s="5" t="s">
        <v>15</v>
      </c>
      <c r="K4" s="6" t="s">
        <v>17</v>
      </c>
      <c r="L4" s="6" t="s">
        <v>12</v>
      </c>
      <c r="M4" s="6" t="s">
        <v>13</v>
      </c>
      <c r="N4" s="6" t="s">
        <v>19</v>
      </c>
      <c r="O4" s="6" t="s">
        <v>28</v>
      </c>
      <c r="P4" s="8" t="s">
        <v>20</v>
      </c>
      <c r="Q4" s="171" t="s">
        <v>23</v>
      </c>
      <c r="R4" s="171" t="s">
        <v>27</v>
      </c>
      <c r="S4" s="69" t="s">
        <v>113</v>
      </c>
      <c r="T4" s="69" t="s">
        <v>114</v>
      </c>
      <c r="U4" s="69" t="s">
        <v>119</v>
      </c>
      <c r="V4" s="69" t="s">
        <v>120</v>
      </c>
      <c r="W4" s="69" t="s">
        <v>121</v>
      </c>
      <c r="X4" s="16" t="s">
        <v>5</v>
      </c>
      <c r="Y4" s="68" t="s">
        <v>122</v>
      </c>
      <c r="Z4" s="69" t="s">
        <v>115</v>
      </c>
      <c r="AA4" s="1"/>
    </row>
    <row r="5" spans="1:27" ht="63.75">
      <c r="A5" s="97" t="s">
        <v>45</v>
      </c>
      <c r="B5" s="97" t="s">
        <v>45</v>
      </c>
      <c r="C5" s="97" t="s">
        <v>0</v>
      </c>
      <c r="D5" s="97" t="s">
        <v>1</v>
      </c>
      <c r="E5" s="97"/>
      <c r="F5" s="173" t="s">
        <v>4</v>
      </c>
      <c r="G5" s="42"/>
      <c r="H5" s="42" t="s">
        <v>29</v>
      </c>
      <c r="I5" s="42" t="s">
        <v>570</v>
      </c>
      <c r="J5" s="42" t="s">
        <v>700</v>
      </c>
      <c r="K5" s="42" t="s">
        <v>45</v>
      </c>
      <c r="L5" s="42"/>
      <c r="M5" s="42"/>
      <c r="N5" s="42">
        <v>0</v>
      </c>
      <c r="O5" s="42">
        <v>3</v>
      </c>
      <c r="P5" s="174">
        <v>1</v>
      </c>
      <c r="Q5" s="42">
        <v>3</v>
      </c>
      <c r="R5" s="42"/>
      <c r="S5" s="42">
        <v>3</v>
      </c>
      <c r="T5" s="42"/>
      <c r="U5" s="42"/>
      <c r="V5" s="42"/>
      <c r="W5" s="42"/>
      <c r="X5" s="42"/>
      <c r="Y5" s="42"/>
      <c r="Z5" s="42"/>
      <c r="AA5" s="1"/>
    </row>
    <row r="6" spans="1:27" ht="38.25">
      <c r="A6" s="97" t="s">
        <v>744</v>
      </c>
      <c r="B6" s="97" t="s">
        <v>745</v>
      </c>
      <c r="C6" s="97" t="s">
        <v>746</v>
      </c>
      <c r="D6" s="97" t="s">
        <v>747</v>
      </c>
      <c r="E6" s="97" t="s">
        <v>748</v>
      </c>
      <c r="F6" s="173" t="s">
        <v>5</v>
      </c>
      <c r="G6" s="42"/>
      <c r="H6" s="42" t="s">
        <v>29</v>
      </c>
      <c r="I6" s="42" t="s">
        <v>570</v>
      </c>
      <c r="J6" s="42" t="s">
        <v>700</v>
      </c>
      <c r="K6" s="42" t="s">
        <v>46</v>
      </c>
      <c r="L6" s="42"/>
      <c r="M6" s="42"/>
      <c r="N6" s="42">
        <v>165</v>
      </c>
      <c r="O6" s="42">
        <v>2</v>
      </c>
      <c r="P6" s="174">
        <v>1</v>
      </c>
      <c r="Q6" s="42">
        <v>2</v>
      </c>
      <c r="R6" s="42">
        <v>8000</v>
      </c>
      <c r="S6" s="42"/>
      <c r="T6" s="42"/>
      <c r="U6" s="42"/>
      <c r="V6" s="42"/>
      <c r="W6" s="42"/>
      <c r="X6" s="42">
        <v>1</v>
      </c>
      <c r="Y6" s="42"/>
      <c r="Z6" s="42"/>
      <c r="AA6" s="1"/>
    </row>
    <row r="7" spans="1:27" ht="38.25">
      <c r="A7" s="97" t="s">
        <v>744</v>
      </c>
      <c r="B7" s="97" t="s">
        <v>749</v>
      </c>
      <c r="C7" s="97" t="s">
        <v>750</v>
      </c>
      <c r="D7" s="97" t="s">
        <v>751</v>
      </c>
      <c r="E7" s="214" t="s">
        <v>752</v>
      </c>
      <c r="F7" s="173" t="s">
        <v>6</v>
      </c>
      <c r="G7" s="164" t="s">
        <v>753</v>
      </c>
      <c r="H7" s="42" t="s">
        <v>29</v>
      </c>
      <c r="I7" s="42" t="s">
        <v>570</v>
      </c>
      <c r="J7" s="42" t="s">
        <v>700</v>
      </c>
      <c r="K7" s="42" t="s">
        <v>46</v>
      </c>
      <c r="L7" s="42" t="s">
        <v>570</v>
      </c>
      <c r="M7" s="42"/>
      <c r="N7" s="42">
        <v>153</v>
      </c>
      <c r="O7" s="42">
        <v>2</v>
      </c>
      <c r="P7" s="174">
        <v>1</v>
      </c>
      <c r="Q7" s="42">
        <v>2</v>
      </c>
      <c r="R7" s="42"/>
      <c r="S7" s="42"/>
      <c r="T7" s="42"/>
      <c r="U7" s="42"/>
      <c r="V7" s="42"/>
      <c r="W7" s="42">
        <v>1</v>
      </c>
      <c r="X7" s="42"/>
      <c r="Y7" s="42"/>
      <c r="Z7" s="42"/>
      <c r="AA7" s="1"/>
    </row>
    <row r="8" spans="1:27" ht="63.75">
      <c r="A8" s="97" t="s">
        <v>744</v>
      </c>
      <c r="B8" s="97" t="s">
        <v>749</v>
      </c>
      <c r="C8" s="97" t="s">
        <v>754</v>
      </c>
      <c r="D8" s="97" t="s">
        <v>755</v>
      </c>
      <c r="E8" s="97" t="s">
        <v>756</v>
      </c>
      <c r="F8" s="173" t="s">
        <v>5</v>
      </c>
      <c r="G8" s="164"/>
      <c r="H8" s="42" t="s">
        <v>29</v>
      </c>
      <c r="I8" s="42" t="s">
        <v>757</v>
      </c>
      <c r="J8" s="42" t="s">
        <v>700</v>
      </c>
      <c r="K8" s="42" t="s">
        <v>46</v>
      </c>
      <c r="L8" s="42"/>
      <c r="M8" s="42"/>
      <c r="N8" s="42">
        <v>199</v>
      </c>
      <c r="O8" s="42">
        <v>1</v>
      </c>
      <c r="P8" s="174">
        <v>1</v>
      </c>
      <c r="Q8" s="42">
        <v>1</v>
      </c>
      <c r="R8" s="42"/>
      <c r="S8" s="42"/>
      <c r="T8" s="42"/>
      <c r="U8" s="42"/>
      <c r="V8" s="42"/>
      <c r="W8" s="42"/>
      <c r="X8" s="42">
        <v>1</v>
      </c>
      <c r="Y8" s="42"/>
      <c r="Z8" s="42"/>
      <c r="AA8" s="1"/>
    </row>
    <row r="9" spans="1:27" ht="38.25">
      <c r="A9" s="97" t="s">
        <v>744</v>
      </c>
      <c r="B9" s="97" t="s">
        <v>745</v>
      </c>
      <c r="C9" s="97" t="s">
        <v>758</v>
      </c>
      <c r="D9" s="97" t="s">
        <v>747</v>
      </c>
      <c r="E9" s="97" t="s">
        <v>759</v>
      </c>
      <c r="F9" s="173" t="s">
        <v>5</v>
      </c>
      <c r="G9" s="164"/>
      <c r="H9" s="42" t="s">
        <v>29</v>
      </c>
      <c r="I9" s="42" t="s">
        <v>757</v>
      </c>
      <c r="J9" s="42" t="s">
        <v>700</v>
      </c>
      <c r="K9" s="42" t="s">
        <v>46</v>
      </c>
      <c r="L9" s="42"/>
      <c r="M9" s="42"/>
      <c r="N9" s="42">
        <v>190</v>
      </c>
      <c r="O9" s="42">
        <v>1</v>
      </c>
      <c r="P9" s="174">
        <v>1</v>
      </c>
      <c r="Q9" s="42">
        <v>1</v>
      </c>
      <c r="R9" s="42"/>
      <c r="S9" s="42"/>
      <c r="T9" s="42"/>
      <c r="U9" s="42"/>
      <c r="V9" s="42"/>
      <c r="W9" s="42"/>
      <c r="X9" s="42">
        <v>1</v>
      </c>
      <c r="Y9" s="42"/>
      <c r="Z9" s="42"/>
      <c r="AA9" s="1"/>
    </row>
    <row r="10" spans="1:27" ht="38.25">
      <c r="A10" s="97" t="s">
        <v>744</v>
      </c>
      <c r="B10" s="97" t="s">
        <v>749</v>
      </c>
      <c r="C10" s="97" t="s">
        <v>760</v>
      </c>
      <c r="D10" s="97" t="s">
        <v>747</v>
      </c>
      <c r="E10" s="97" t="s">
        <v>759</v>
      </c>
      <c r="F10" s="173" t="s">
        <v>5</v>
      </c>
      <c r="G10" s="164"/>
      <c r="H10" s="42" t="s">
        <v>29</v>
      </c>
      <c r="I10" s="42" t="s">
        <v>757</v>
      </c>
      <c r="J10" s="42" t="s">
        <v>700</v>
      </c>
      <c r="K10" s="42" t="s">
        <v>46</v>
      </c>
      <c r="L10" s="42"/>
      <c r="M10" s="42"/>
      <c r="N10" s="42">
        <v>190</v>
      </c>
      <c r="O10" s="42">
        <v>1</v>
      </c>
      <c r="P10" s="174">
        <v>1</v>
      </c>
      <c r="Q10" s="42">
        <v>1</v>
      </c>
      <c r="R10" s="42"/>
      <c r="S10" s="42"/>
      <c r="T10" s="42"/>
      <c r="U10" s="42"/>
      <c r="V10" s="42"/>
      <c r="W10" s="42"/>
      <c r="X10" s="42">
        <v>1</v>
      </c>
      <c r="Y10" s="42"/>
      <c r="Z10" s="42"/>
      <c r="AA10" s="1"/>
    </row>
    <row r="11" spans="1:27" ht="89.25">
      <c r="A11" s="97" t="s">
        <v>744</v>
      </c>
      <c r="B11" s="97" t="s">
        <v>749</v>
      </c>
      <c r="C11" s="97" t="s">
        <v>761</v>
      </c>
      <c r="D11" s="97" t="s">
        <v>762</v>
      </c>
      <c r="E11" s="97" t="s">
        <v>759</v>
      </c>
      <c r="F11" s="173" t="s">
        <v>5</v>
      </c>
      <c r="G11" s="164"/>
      <c r="H11" s="42" t="s">
        <v>29</v>
      </c>
      <c r="I11" s="42" t="s">
        <v>757</v>
      </c>
      <c r="J11" s="42" t="s">
        <v>700</v>
      </c>
      <c r="K11" s="42" t="s">
        <v>46</v>
      </c>
      <c r="L11" s="42"/>
      <c r="M11" s="42"/>
      <c r="N11" s="42">
        <v>190</v>
      </c>
      <c r="O11" s="42"/>
      <c r="P11" s="174">
        <v>2</v>
      </c>
      <c r="Q11" s="42">
        <v>1</v>
      </c>
      <c r="R11" s="42"/>
      <c r="S11" s="42"/>
      <c r="T11" s="42"/>
      <c r="U11" s="42"/>
      <c r="V11" s="42"/>
      <c r="W11" s="42"/>
      <c r="X11" s="42">
        <v>1</v>
      </c>
      <c r="Y11" s="42"/>
      <c r="Z11" s="42"/>
      <c r="AA11" s="1"/>
    </row>
    <row r="12" spans="1:27" ht="89.25">
      <c r="A12" s="97" t="s">
        <v>744</v>
      </c>
      <c r="B12" s="97" t="s">
        <v>749</v>
      </c>
      <c r="C12" s="97" t="s">
        <v>763</v>
      </c>
      <c r="D12" s="97" t="s">
        <v>762</v>
      </c>
      <c r="E12" s="97" t="s">
        <v>759</v>
      </c>
      <c r="F12" s="173" t="s">
        <v>5</v>
      </c>
      <c r="G12" s="164"/>
      <c r="H12" s="42" t="s">
        <v>29</v>
      </c>
      <c r="I12" s="42" t="s">
        <v>757</v>
      </c>
      <c r="J12" s="42" t="s">
        <v>700</v>
      </c>
      <c r="K12" s="42" t="s">
        <v>46</v>
      </c>
      <c r="L12" s="42"/>
      <c r="M12" s="42"/>
      <c r="N12" s="42">
        <v>190</v>
      </c>
      <c r="O12" s="42">
        <v>1</v>
      </c>
      <c r="P12" s="174">
        <v>1</v>
      </c>
      <c r="Q12" s="42">
        <v>1</v>
      </c>
      <c r="R12" s="42"/>
      <c r="S12" s="42"/>
      <c r="T12" s="42"/>
      <c r="U12" s="42"/>
      <c r="V12" s="42"/>
      <c r="W12" s="42"/>
      <c r="X12" s="42">
        <v>1</v>
      </c>
      <c r="Y12" s="42"/>
      <c r="Z12" s="42"/>
      <c r="AA12" s="1"/>
    </row>
    <row r="13" spans="1:27" ht="89.25">
      <c r="A13" s="97" t="s">
        <v>744</v>
      </c>
      <c r="B13" s="97" t="s">
        <v>749</v>
      </c>
      <c r="C13" s="97" t="s">
        <v>764</v>
      </c>
      <c r="D13" s="97" t="s">
        <v>762</v>
      </c>
      <c r="E13" s="97" t="s">
        <v>759</v>
      </c>
      <c r="F13" s="173" t="s">
        <v>5</v>
      </c>
      <c r="G13" s="164"/>
      <c r="H13" s="42" t="s">
        <v>29</v>
      </c>
      <c r="I13" s="42" t="s">
        <v>757</v>
      </c>
      <c r="J13" s="42" t="s">
        <v>700</v>
      </c>
      <c r="K13" s="42" t="s">
        <v>46</v>
      </c>
      <c r="L13" s="42"/>
      <c r="M13" s="42"/>
      <c r="N13" s="42">
        <v>190</v>
      </c>
      <c r="O13" s="42">
        <v>1</v>
      </c>
      <c r="P13" s="174">
        <v>1</v>
      </c>
      <c r="Q13" s="42">
        <v>1</v>
      </c>
      <c r="R13" s="42"/>
      <c r="S13" s="42"/>
      <c r="T13" s="42"/>
      <c r="U13" s="42"/>
      <c r="V13" s="42"/>
      <c r="W13" s="42"/>
      <c r="X13" s="42">
        <v>1</v>
      </c>
      <c r="Y13" s="42"/>
      <c r="Z13" s="42"/>
      <c r="AA13" s="1"/>
    </row>
    <row r="14" spans="1:27" ht="38.25">
      <c r="A14" s="97" t="s">
        <v>744</v>
      </c>
      <c r="B14" s="97" t="s">
        <v>749</v>
      </c>
      <c r="C14" s="97" t="s">
        <v>765</v>
      </c>
      <c r="D14" s="97" t="s">
        <v>747</v>
      </c>
      <c r="E14" s="97" t="s">
        <v>759</v>
      </c>
      <c r="F14" s="173" t="s">
        <v>5</v>
      </c>
      <c r="G14" s="164"/>
      <c r="H14" s="42" t="s">
        <v>29</v>
      </c>
      <c r="I14" s="42" t="s">
        <v>757</v>
      </c>
      <c r="J14" s="42" t="s">
        <v>700</v>
      </c>
      <c r="K14" s="42" t="s">
        <v>46</v>
      </c>
      <c r="L14" s="42"/>
      <c r="M14" s="42"/>
      <c r="N14" s="42">
        <v>190</v>
      </c>
      <c r="O14" s="42">
        <v>1</v>
      </c>
      <c r="P14" s="174">
        <v>1</v>
      </c>
      <c r="Q14" s="42"/>
      <c r="R14" s="42"/>
      <c r="S14" s="42"/>
      <c r="T14" s="42"/>
      <c r="U14" s="42"/>
      <c r="V14" s="42"/>
      <c r="W14" s="42"/>
      <c r="X14" s="42">
        <v>1</v>
      </c>
      <c r="Y14" s="42"/>
      <c r="Z14" s="42"/>
      <c r="AA14" s="1"/>
    </row>
    <row r="15" spans="1:27" ht="51">
      <c r="A15" s="97" t="s">
        <v>744</v>
      </c>
      <c r="B15" s="97" t="s">
        <v>766</v>
      </c>
      <c r="C15" s="97" t="s">
        <v>767</v>
      </c>
      <c r="D15" s="97" t="s">
        <v>768</v>
      </c>
      <c r="E15" s="97" t="s">
        <v>769</v>
      </c>
      <c r="F15" s="173" t="s">
        <v>6</v>
      </c>
      <c r="G15" s="164" t="s">
        <v>753</v>
      </c>
      <c r="H15" s="42" t="s">
        <v>29</v>
      </c>
      <c r="I15" s="42" t="s">
        <v>571</v>
      </c>
      <c r="J15" s="42" t="s">
        <v>700</v>
      </c>
      <c r="K15" s="42" t="s">
        <v>46</v>
      </c>
      <c r="L15" s="42" t="s">
        <v>570</v>
      </c>
      <c r="M15" s="42"/>
      <c r="N15" s="42">
        <v>126</v>
      </c>
      <c r="O15" s="42"/>
      <c r="P15" s="174">
        <v>2</v>
      </c>
      <c r="Q15" s="42">
        <v>2</v>
      </c>
      <c r="R15" s="42">
        <v>8000</v>
      </c>
      <c r="S15" s="42"/>
      <c r="T15" s="42"/>
      <c r="U15" s="42"/>
      <c r="V15" s="42"/>
      <c r="W15" s="42">
        <v>1</v>
      </c>
      <c r="X15" s="42"/>
      <c r="Y15" s="42"/>
      <c r="Z15" s="42"/>
      <c r="AA15" s="1"/>
    </row>
    <row r="16" spans="1:27" ht="114.75">
      <c r="A16" s="97" t="s">
        <v>744</v>
      </c>
      <c r="B16" s="97" t="s">
        <v>770</v>
      </c>
      <c r="C16" s="97" t="s">
        <v>771</v>
      </c>
      <c r="D16" s="97" t="s">
        <v>768</v>
      </c>
      <c r="E16" s="97" t="s">
        <v>772</v>
      </c>
      <c r="F16" s="173" t="s">
        <v>6</v>
      </c>
      <c r="G16" s="164" t="s">
        <v>753</v>
      </c>
      <c r="H16" s="42" t="s">
        <v>29</v>
      </c>
      <c r="I16" s="42" t="s">
        <v>773</v>
      </c>
      <c r="J16" s="42" t="s">
        <v>700</v>
      </c>
      <c r="K16" s="42" t="s">
        <v>46</v>
      </c>
      <c r="L16" s="42" t="s">
        <v>570</v>
      </c>
      <c r="M16" s="42"/>
      <c r="N16" s="42">
        <v>109</v>
      </c>
      <c r="O16" s="42">
        <v>1</v>
      </c>
      <c r="P16" s="174">
        <v>1</v>
      </c>
      <c r="Q16" s="42">
        <v>2</v>
      </c>
      <c r="R16" s="42">
        <v>8000</v>
      </c>
      <c r="S16" s="42"/>
      <c r="T16" s="42"/>
      <c r="U16" s="42"/>
      <c r="V16" s="42"/>
      <c r="W16" s="42">
        <v>1</v>
      </c>
      <c r="X16" s="42"/>
      <c r="Y16" s="42"/>
      <c r="Z16" s="42"/>
      <c r="AA16" s="1"/>
    </row>
    <row r="17" spans="1:27" ht="63.75">
      <c r="A17" s="97" t="s">
        <v>744</v>
      </c>
      <c r="B17" s="97" t="s">
        <v>774</v>
      </c>
      <c r="C17" s="97" t="s">
        <v>775</v>
      </c>
      <c r="D17" s="97" t="s">
        <v>768</v>
      </c>
      <c r="E17" s="97" t="s">
        <v>776</v>
      </c>
      <c r="F17" s="173" t="s">
        <v>6</v>
      </c>
      <c r="G17" s="164" t="s">
        <v>753</v>
      </c>
      <c r="H17" s="42" t="s">
        <v>29</v>
      </c>
      <c r="I17" s="42" t="s">
        <v>571</v>
      </c>
      <c r="J17" s="42" t="s">
        <v>700</v>
      </c>
      <c r="K17" s="42" t="s">
        <v>46</v>
      </c>
      <c r="L17" s="42" t="s">
        <v>570</v>
      </c>
      <c r="M17" s="42"/>
      <c r="N17" s="42">
        <v>64</v>
      </c>
      <c r="O17" s="42"/>
      <c r="P17" s="174">
        <v>2</v>
      </c>
      <c r="Q17" s="42">
        <v>1</v>
      </c>
      <c r="R17" s="42">
        <v>4000</v>
      </c>
      <c r="S17" s="42"/>
      <c r="T17" s="42"/>
      <c r="U17" s="42"/>
      <c r="V17" s="42"/>
      <c r="W17" s="42">
        <v>1</v>
      </c>
      <c r="X17" s="42"/>
      <c r="Y17" s="42"/>
      <c r="Z17" s="42"/>
      <c r="AA17" s="1"/>
    </row>
    <row r="18" spans="1:27" ht="102">
      <c r="A18" s="97" t="s">
        <v>777</v>
      </c>
      <c r="B18" s="97" t="s">
        <v>778</v>
      </c>
      <c r="C18" s="97" t="s">
        <v>779</v>
      </c>
      <c r="D18" s="97" t="s">
        <v>780</v>
      </c>
      <c r="E18" s="97" t="s">
        <v>781</v>
      </c>
      <c r="F18" s="173" t="s">
        <v>6</v>
      </c>
      <c r="G18" s="164" t="s">
        <v>753</v>
      </c>
      <c r="H18" s="42" t="s">
        <v>29</v>
      </c>
      <c r="I18" s="42" t="s">
        <v>571</v>
      </c>
      <c r="J18" s="42" t="s">
        <v>700</v>
      </c>
      <c r="K18" s="42" t="s">
        <v>46</v>
      </c>
      <c r="L18" s="42" t="s">
        <v>570</v>
      </c>
      <c r="M18" s="42"/>
      <c r="N18" s="42">
        <v>0</v>
      </c>
      <c r="O18" s="42">
        <v>1</v>
      </c>
      <c r="P18" s="174">
        <v>1</v>
      </c>
      <c r="Q18" s="42">
        <v>1</v>
      </c>
      <c r="R18" s="42"/>
      <c r="S18" s="42"/>
      <c r="T18" s="42"/>
      <c r="U18" s="42"/>
      <c r="V18" s="42"/>
      <c r="W18" s="42">
        <v>1</v>
      </c>
      <c r="X18" s="42"/>
      <c r="Y18" s="42"/>
      <c r="Z18" s="42"/>
      <c r="AA18" s="1"/>
    </row>
    <row r="19" spans="1:27" ht="153">
      <c r="A19" s="97" t="s">
        <v>777</v>
      </c>
      <c r="B19" s="97" t="s">
        <v>782</v>
      </c>
      <c r="C19" s="97" t="s">
        <v>783</v>
      </c>
      <c r="D19" s="97" t="s">
        <v>784</v>
      </c>
      <c r="E19" s="97" t="s">
        <v>785</v>
      </c>
      <c r="F19" s="173" t="s">
        <v>6</v>
      </c>
      <c r="G19" s="164" t="s">
        <v>753</v>
      </c>
      <c r="H19" s="42" t="s">
        <v>29</v>
      </c>
      <c r="I19" s="42" t="s">
        <v>571</v>
      </c>
      <c r="J19" s="42" t="s">
        <v>700</v>
      </c>
      <c r="K19" s="42" t="s">
        <v>786</v>
      </c>
      <c r="L19" s="42" t="s">
        <v>570</v>
      </c>
      <c r="M19" s="42" t="s">
        <v>39</v>
      </c>
      <c r="N19" s="42">
        <v>35</v>
      </c>
      <c r="O19" s="42">
        <v>1</v>
      </c>
      <c r="P19" s="174">
        <v>1</v>
      </c>
      <c r="Q19" s="42">
        <v>2</v>
      </c>
      <c r="R19" s="42">
        <v>4000</v>
      </c>
      <c r="S19" s="42"/>
      <c r="T19" s="42"/>
      <c r="U19" s="42"/>
      <c r="V19" s="42"/>
      <c r="W19" s="42">
        <v>1</v>
      </c>
      <c r="X19" s="42"/>
      <c r="Y19" s="42"/>
      <c r="Z19" s="42"/>
      <c r="AA19" s="1"/>
    </row>
    <row r="20" spans="1:27" ht="102">
      <c r="A20" s="97" t="s">
        <v>777</v>
      </c>
      <c r="B20" s="97" t="s">
        <v>787</v>
      </c>
      <c r="C20" s="97" t="s">
        <v>788</v>
      </c>
      <c r="D20" s="97" t="s">
        <v>789</v>
      </c>
      <c r="E20" s="97" t="s">
        <v>790</v>
      </c>
      <c r="F20" s="42" t="s">
        <v>5</v>
      </c>
      <c r="G20" s="164"/>
      <c r="H20" s="42" t="s">
        <v>29</v>
      </c>
      <c r="I20" s="42" t="s">
        <v>757</v>
      </c>
      <c r="J20" s="42" t="s">
        <v>700</v>
      </c>
      <c r="K20" s="42" t="s">
        <v>46</v>
      </c>
      <c r="L20" s="42"/>
      <c r="M20" s="42"/>
      <c r="N20" s="42">
        <v>143</v>
      </c>
      <c r="O20" s="42">
        <v>1</v>
      </c>
      <c r="P20" s="174">
        <v>1</v>
      </c>
      <c r="Q20" s="42">
        <v>1</v>
      </c>
      <c r="R20" s="42"/>
      <c r="S20" s="42"/>
      <c r="T20" s="42"/>
      <c r="U20" s="42"/>
      <c r="V20" s="42"/>
      <c r="W20" s="42"/>
      <c r="X20" s="42">
        <v>1</v>
      </c>
      <c r="Y20" s="42"/>
      <c r="Z20" s="42"/>
      <c r="AA20" s="1"/>
    </row>
    <row r="21" spans="1:27" ht="63.75">
      <c r="A21" s="97" t="s">
        <v>777</v>
      </c>
      <c r="B21" s="97" t="s">
        <v>787</v>
      </c>
      <c r="C21" s="97" t="s">
        <v>791</v>
      </c>
      <c r="D21" s="97" t="s">
        <v>792</v>
      </c>
      <c r="E21" s="97" t="s">
        <v>793</v>
      </c>
      <c r="F21" s="42" t="s">
        <v>5</v>
      </c>
      <c r="G21" s="164"/>
      <c r="H21" s="42" t="s">
        <v>29</v>
      </c>
      <c r="I21" s="42" t="s">
        <v>757</v>
      </c>
      <c r="J21" s="42" t="s">
        <v>700</v>
      </c>
      <c r="K21" s="42" t="s">
        <v>46</v>
      </c>
      <c r="L21" s="42"/>
      <c r="M21" s="42" t="s">
        <v>39</v>
      </c>
      <c r="N21" s="42">
        <v>143</v>
      </c>
      <c r="O21" s="42">
        <v>1</v>
      </c>
      <c r="P21" s="174">
        <v>1</v>
      </c>
      <c r="Q21" s="42">
        <v>2</v>
      </c>
      <c r="R21" s="42"/>
      <c r="S21" s="42"/>
      <c r="T21" s="42"/>
      <c r="U21" s="42"/>
      <c r="V21" s="42"/>
      <c r="W21" s="42"/>
      <c r="X21" s="42">
        <v>1</v>
      </c>
      <c r="Y21" s="42"/>
      <c r="Z21" s="42"/>
      <c r="AA21" s="1"/>
    </row>
    <row r="22" spans="1:27" ht="51">
      <c r="A22" s="97" t="s">
        <v>777</v>
      </c>
      <c r="B22" s="97" t="s">
        <v>787</v>
      </c>
      <c r="C22" s="215" t="s">
        <v>794</v>
      </c>
      <c r="D22" s="97" t="s">
        <v>795</v>
      </c>
      <c r="E22" s="97" t="s">
        <v>793</v>
      </c>
      <c r="F22" s="216" t="s">
        <v>6</v>
      </c>
      <c r="G22" s="164"/>
      <c r="H22" s="42" t="s">
        <v>29</v>
      </c>
      <c r="I22" s="42" t="s">
        <v>757</v>
      </c>
      <c r="J22" s="42" t="s">
        <v>700</v>
      </c>
      <c r="K22" s="42" t="s">
        <v>46</v>
      </c>
      <c r="L22" s="42" t="s">
        <v>570</v>
      </c>
      <c r="M22" s="42"/>
      <c r="N22" s="42">
        <v>143</v>
      </c>
      <c r="O22" s="42"/>
      <c r="P22" s="174">
        <v>2</v>
      </c>
      <c r="Q22" s="42">
        <v>2</v>
      </c>
      <c r="R22" s="42"/>
      <c r="S22" s="42"/>
      <c r="T22" s="42"/>
      <c r="U22" s="42"/>
      <c r="V22" s="42"/>
      <c r="W22" s="42">
        <v>1</v>
      </c>
      <c r="X22" s="42"/>
      <c r="Y22" s="42"/>
      <c r="Z22" s="42"/>
      <c r="AA22" s="1"/>
    </row>
    <row r="23" spans="1:27" ht="242.25">
      <c r="A23" s="97" t="s">
        <v>777</v>
      </c>
      <c r="B23" s="97" t="s">
        <v>787</v>
      </c>
      <c r="C23" s="97" t="s">
        <v>796</v>
      </c>
      <c r="D23" s="97" t="s">
        <v>797</v>
      </c>
      <c r="E23" s="97" t="s">
        <v>798</v>
      </c>
      <c r="F23" s="173" t="s">
        <v>122</v>
      </c>
      <c r="G23" s="164"/>
      <c r="H23" s="42" t="s">
        <v>29</v>
      </c>
      <c r="I23" s="42" t="s">
        <v>757</v>
      </c>
      <c r="J23" s="42" t="s">
        <v>700</v>
      </c>
      <c r="K23" s="42" t="s">
        <v>46</v>
      </c>
      <c r="L23" s="42"/>
      <c r="M23" s="42"/>
      <c r="N23" s="42">
        <v>143</v>
      </c>
      <c r="O23" s="42">
        <v>1</v>
      </c>
      <c r="P23" s="174">
        <v>1</v>
      </c>
      <c r="Q23" s="42">
        <v>1</v>
      </c>
      <c r="R23" s="42"/>
      <c r="S23" s="42"/>
      <c r="T23" s="42"/>
      <c r="U23" s="42"/>
      <c r="V23" s="42"/>
      <c r="W23" s="42"/>
      <c r="X23" s="42"/>
      <c r="Y23" s="42">
        <v>1</v>
      </c>
      <c r="Z23" s="42"/>
      <c r="AA23" s="1"/>
    </row>
    <row r="24" spans="1:27" ht="38.25">
      <c r="A24" s="97" t="s">
        <v>777</v>
      </c>
      <c r="B24" s="97" t="s">
        <v>799</v>
      </c>
      <c r="C24" s="215" t="s">
        <v>800</v>
      </c>
      <c r="D24" s="97" t="s">
        <v>751</v>
      </c>
      <c r="E24" s="97"/>
      <c r="F24" s="42" t="s">
        <v>6</v>
      </c>
      <c r="G24" s="164"/>
      <c r="H24" s="42" t="s">
        <v>29</v>
      </c>
      <c r="I24" s="42" t="s">
        <v>757</v>
      </c>
      <c r="J24" s="42" t="s">
        <v>700</v>
      </c>
      <c r="K24" s="42" t="s">
        <v>46</v>
      </c>
      <c r="L24" s="42" t="s">
        <v>570</v>
      </c>
      <c r="M24" s="42"/>
      <c r="N24" s="42">
        <v>100</v>
      </c>
      <c r="O24" s="42"/>
      <c r="P24" s="174">
        <v>3</v>
      </c>
      <c r="Q24" s="42">
        <v>1</v>
      </c>
      <c r="R24" s="42">
        <v>4000</v>
      </c>
      <c r="S24" s="42"/>
      <c r="T24" s="42"/>
      <c r="U24" s="42"/>
      <c r="V24" s="42"/>
      <c r="W24" s="42">
        <v>1</v>
      </c>
      <c r="X24" s="42"/>
      <c r="Y24" s="42"/>
      <c r="Z24" s="42"/>
      <c r="AA24" s="1"/>
    </row>
    <row r="25" spans="1:27" ht="51">
      <c r="A25" s="97" t="s">
        <v>777</v>
      </c>
      <c r="B25" s="97" t="s">
        <v>799</v>
      </c>
      <c r="C25" s="97" t="s">
        <v>801</v>
      </c>
      <c r="D25" s="97" t="s">
        <v>802</v>
      </c>
      <c r="E25" s="97" t="s">
        <v>803</v>
      </c>
      <c r="F25" s="173" t="s">
        <v>122</v>
      </c>
      <c r="G25" s="164"/>
      <c r="H25" s="42" t="s">
        <v>29</v>
      </c>
      <c r="I25" s="42" t="s">
        <v>757</v>
      </c>
      <c r="J25" s="42" t="s">
        <v>700</v>
      </c>
      <c r="K25" s="42" t="s">
        <v>786</v>
      </c>
      <c r="L25" s="42"/>
      <c r="M25" s="42"/>
      <c r="N25" s="42">
        <v>100</v>
      </c>
      <c r="O25" s="42">
        <v>1</v>
      </c>
      <c r="P25" s="174">
        <v>1</v>
      </c>
      <c r="Q25" s="42">
        <v>1</v>
      </c>
      <c r="R25" s="42">
        <v>4000</v>
      </c>
      <c r="S25" s="42"/>
      <c r="T25" s="42"/>
      <c r="U25" s="42"/>
      <c r="V25" s="42"/>
      <c r="W25" s="42"/>
      <c r="X25" s="42"/>
      <c r="Y25" s="42">
        <v>1</v>
      </c>
      <c r="Z25" s="42"/>
      <c r="AA25" s="1"/>
    </row>
    <row r="26" spans="1:27" ht="89.25">
      <c r="A26" s="97" t="s">
        <v>744</v>
      </c>
      <c r="B26" s="97" t="s">
        <v>804</v>
      </c>
      <c r="C26" s="97" t="s">
        <v>805</v>
      </c>
      <c r="D26" s="97" t="s">
        <v>762</v>
      </c>
      <c r="E26" s="97" t="s">
        <v>806</v>
      </c>
      <c r="F26" s="42" t="s">
        <v>5</v>
      </c>
      <c r="G26" s="164"/>
      <c r="H26" s="42" t="s">
        <v>29</v>
      </c>
      <c r="I26" s="42" t="s">
        <v>757</v>
      </c>
      <c r="J26" s="42" t="s">
        <v>700</v>
      </c>
      <c r="K26" s="42" t="s">
        <v>46</v>
      </c>
      <c r="L26" s="42"/>
      <c r="M26" s="42"/>
      <c r="N26" s="42">
        <v>132</v>
      </c>
      <c r="O26" s="42">
        <v>1</v>
      </c>
      <c r="P26" s="174">
        <v>1</v>
      </c>
      <c r="Q26" s="42">
        <v>3</v>
      </c>
      <c r="R26" s="42"/>
      <c r="S26" s="42"/>
      <c r="T26" s="42"/>
      <c r="U26" s="42"/>
      <c r="V26" s="42"/>
      <c r="W26" s="42"/>
      <c r="X26" s="42">
        <v>1</v>
      </c>
      <c r="Y26" s="42"/>
      <c r="Z26" s="42"/>
      <c r="AA26" s="1"/>
    </row>
    <row r="27" spans="1:27" ht="89.25">
      <c r="A27" s="97" t="s">
        <v>744</v>
      </c>
      <c r="B27" s="97" t="s">
        <v>804</v>
      </c>
      <c r="C27" s="97" t="s">
        <v>807</v>
      </c>
      <c r="D27" s="97" t="s">
        <v>762</v>
      </c>
      <c r="E27" s="97" t="s">
        <v>808</v>
      </c>
      <c r="F27" s="42" t="s">
        <v>5</v>
      </c>
      <c r="G27" s="164"/>
      <c r="H27" s="42" t="s">
        <v>29</v>
      </c>
      <c r="I27" s="42" t="s">
        <v>757</v>
      </c>
      <c r="J27" s="42" t="s">
        <v>700</v>
      </c>
      <c r="K27" s="42" t="s">
        <v>46</v>
      </c>
      <c r="L27" s="42"/>
      <c r="M27" s="42"/>
      <c r="N27" s="42">
        <v>132</v>
      </c>
      <c r="O27" s="42">
        <v>1</v>
      </c>
      <c r="P27" s="174">
        <v>1</v>
      </c>
      <c r="Q27" s="42">
        <v>2</v>
      </c>
      <c r="R27" s="42"/>
      <c r="S27" s="42"/>
      <c r="T27" s="42"/>
      <c r="U27" s="42"/>
      <c r="V27" s="42"/>
      <c r="W27" s="42"/>
      <c r="X27" s="42">
        <v>1</v>
      </c>
      <c r="Y27" s="42"/>
      <c r="Z27" s="42"/>
      <c r="AA27" s="1"/>
    </row>
    <row r="28" spans="1:27" ht="204">
      <c r="A28" s="97" t="s">
        <v>777</v>
      </c>
      <c r="B28" s="97" t="s">
        <v>809</v>
      </c>
      <c r="C28" s="97" t="s">
        <v>810</v>
      </c>
      <c r="D28" s="97" t="s">
        <v>711</v>
      </c>
      <c r="E28" s="97" t="s">
        <v>811</v>
      </c>
      <c r="F28" s="42" t="s">
        <v>6</v>
      </c>
      <c r="G28" s="164"/>
      <c r="H28" s="42" t="s">
        <v>29</v>
      </c>
      <c r="I28" s="42" t="s">
        <v>571</v>
      </c>
      <c r="J28" s="42" t="s">
        <v>700</v>
      </c>
      <c r="K28" s="42" t="s">
        <v>46</v>
      </c>
      <c r="L28" s="42"/>
      <c r="M28" s="42"/>
      <c r="N28" s="42">
        <v>85</v>
      </c>
      <c r="O28" s="42">
        <v>1</v>
      </c>
      <c r="P28" s="174">
        <v>1</v>
      </c>
      <c r="Q28" s="42">
        <v>2</v>
      </c>
      <c r="R28" s="42">
        <v>8000</v>
      </c>
      <c r="S28" s="42"/>
      <c r="T28" s="42"/>
      <c r="U28" s="42"/>
      <c r="V28" s="42"/>
      <c r="W28" s="42">
        <v>1</v>
      </c>
      <c r="X28" s="42"/>
      <c r="Y28" s="42"/>
      <c r="Z28" s="42"/>
      <c r="AA28" s="1"/>
    </row>
    <row r="29" spans="1:27" ht="89.25">
      <c r="A29" s="97" t="s">
        <v>777</v>
      </c>
      <c r="B29" s="97" t="s">
        <v>812</v>
      </c>
      <c r="C29" s="97" t="s">
        <v>813</v>
      </c>
      <c r="D29" s="97" t="s">
        <v>762</v>
      </c>
      <c r="E29" s="97" t="s">
        <v>814</v>
      </c>
      <c r="F29" s="173" t="s">
        <v>5</v>
      </c>
      <c r="G29" s="164"/>
      <c r="H29" s="42" t="s">
        <v>29</v>
      </c>
      <c r="I29" s="42" t="s">
        <v>757</v>
      </c>
      <c r="J29" s="42" t="s">
        <v>700</v>
      </c>
      <c r="K29" s="42" t="s">
        <v>46</v>
      </c>
      <c r="L29" s="42"/>
      <c r="M29" s="42"/>
      <c r="N29" s="42">
        <v>100</v>
      </c>
      <c r="O29" s="42">
        <v>1</v>
      </c>
      <c r="P29" s="174">
        <v>1</v>
      </c>
      <c r="Q29" s="42">
        <v>2</v>
      </c>
      <c r="R29" s="42"/>
      <c r="S29" s="42"/>
      <c r="T29" s="42"/>
      <c r="U29" s="42"/>
      <c r="V29" s="42"/>
      <c r="W29" s="42"/>
      <c r="X29" s="42">
        <v>1</v>
      </c>
      <c r="Y29" s="42"/>
      <c r="Z29" s="42"/>
      <c r="AA29" s="1"/>
    </row>
    <row r="30" spans="1:27" ht="89.25">
      <c r="A30" s="97" t="s">
        <v>777</v>
      </c>
      <c r="B30" s="97" t="s">
        <v>812</v>
      </c>
      <c r="C30" s="97" t="s">
        <v>815</v>
      </c>
      <c r="D30" s="97" t="s">
        <v>762</v>
      </c>
      <c r="E30" s="97" t="s">
        <v>816</v>
      </c>
      <c r="F30" s="173" t="s">
        <v>5</v>
      </c>
      <c r="G30" s="164"/>
      <c r="H30" s="42" t="s">
        <v>29</v>
      </c>
      <c r="I30" s="42" t="s">
        <v>757</v>
      </c>
      <c r="J30" s="42" t="s">
        <v>700</v>
      </c>
      <c r="K30" s="42" t="s">
        <v>46</v>
      </c>
      <c r="L30" s="42"/>
      <c r="M30" s="42"/>
      <c r="N30" s="42">
        <v>100</v>
      </c>
      <c r="O30" s="42">
        <v>1</v>
      </c>
      <c r="P30" s="174">
        <v>1</v>
      </c>
      <c r="Q30" s="42">
        <v>2</v>
      </c>
      <c r="R30" s="42"/>
      <c r="S30" s="42"/>
      <c r="T30" s="42"/>
      <c r="U30" s="42"/>
      <c r="V30" s="42"/>
      <c r="W30" s="42"/>
      <c r="X30" s="42">
        <v>1</v>
      </c>
      <c r="Y30" s="42"/>
      <c r="Z30" s="42"/>
      <c r="AA30" s="1"/>
    </row>
    <row r="31" spans="1:27" ht="89.25">
      <c r="A31" s="97" t="s">
        <v>777</v>
      </c>
      <c r="B31" s="97" t="s">
        <v>812</v>
      </c>
      <c r="C31" s="97" t="s">
        <v>817</v>
      </c>
      <c r="D31" s="97" t="s">
        <v>762</v>
      </c>
      <c r="E31" s="97" t="s">
        <v>816</v>
      </c>
      <c r="F31" s="42" t="s">
        <v>5</v>
      </c>
      <c r="G31" s="164"/>
      <c r="H31" s="42" t="s">
        <v>29</v>
      </c>
      <c r="I31" s="42" t="s">
        <v>757</v>
      </c>
      <c r="J31" s="42" t="s">
        <v>700</v>
      </c>
      <c r="K31" s="42" t="s">
        <v>46</v>
      </c>
      <c r="L31" s="42"/>
      <c r="M31" s="42"/>
      <c r="N31" s="42">
        <v>100</v>
      </c>
      <c r="O31" s="42">
        <v>1</v>
      </c>
      <c r="P31" s="174">
        <v>1</v>
      </c>
      <c r="Q31" s="42">
        <v>2</v>
      </c>
      <c r="R31" s="42"/>
      <c r="S31" s="42"/>
      <c r="T31" s="42"/>
      <c r="U31" s="42"/>
      <c r="V31" s="42"/>
      <c r="W31" s="42"/>
      <c r="X31" s="42">
        <v>1</v>
      </c>
      <c r="Y31" s="42"/>
      <c r="Z31" s="42"/>
      <c r="AA31" s="1"/>
    </row>
    <row r="32" spans="1:27" ht="191.25">
      <c r="A32" s="97" t="s">
        <v>777</v>
      </c>
      <c r="B32" s="97" t="s">
        <v>818</v>
      </c>
      <c r="C32" s="97" t="s">
        <v>819</v>
      </c>
      <c r="D32" s="97" t="s">
        <v>820</v>
      </c>
      <c r="E32" s="97"/>
      <c r="F32" s="173" t="s">
        <v>369</v>
      </c>
      <c r="G32" s="164"/>
      <c r="H32" s="42" t="s">
        <v>29</v>
      </c>
      <c r="I32" s="42" t="s">
        <v>757</v>
      </c>
      <c r="J32" s="42" t="s">
        <v>700</v>
      </c>
      <c r="K32" s="42" t="s">
        <v>821</v>
      </c>
      <c r="L32" s="42"/>
      <c r="M32" s="42"/>
      <c r="N32" s="42"/>
      <c r="O32" s="42"/>
      <c r="P32" s="174">
        <v>3</v>
      </c>
      <c r="Q32" s="42">
        <v>1</v>
      </c>
      <c r="R32" s="42"/>
      <c r="S32" s="42"/>
      <c r="T32" s="42"/>
      <c r="U32" s="42">
        <v>1</v>
      </c>
      <c r="V32" s="42"/>
      <c r="W32" s="42"/>
      <c r="X32" s="42"/>
      <c r="Y32" s="42"/>
      <c r="Z32" s="42"/>
      <c r="AA32" s="1"/>
    </row>
    <row r="33" spans="1:27" ht="51">
      <c r="A33" s="97" t="s">
        <v>777</v>
      </c>
      <c r="B33" s="97" t="s">
        <v>822</v>
      </c>
      <c r="C33" s="215" t="s">
        <v>823</v>
      </c>
      <c r="D33" s="97" t="s">
        <v>795</v>
      </c>
      <c r="E33" s="97"/>
      <c r="F33" s="42" t="s">
        <v>6</v>
      </c>
      <c r="G33" s="164"/>
      <c r="H33" s="42" t="s">
        <v>29</v>
      </c>
      <c r="I33" s="42" t="s">
        <v>571</v>
      </c>
      <c r="J33" s="42" t="s">
        <v>700</v>
      </c>
      <c r="K33" s="42" t="s">
        <v>46</v>
      </c>
      <c r="L33" s="42" t="s">
        <v>570</v>
      </c>
      <c r="M33" s="42"/>
      <c r="N33" s="42">
        <v>60</v>
      </c>
      <c r="O33" s="42">
        <v>1</v>
      </c>
      <c r="P33" s="174">
        <v>1</v>
      </c>
      <c r="Q33" s="42">
        <v>2</v>
      </c>
      <c r="R33" s="42">
        <v>8000</v>
      </c>
      <c r="S33" s="42"/>
      <c r="T33" s="42"/>
      <c r="U33" s="42"/>
      <c r="V33" s="42"/>
      <c r="W33" s="42">
        <v>1</v>
      </c>
      <c r="X33" s="42"/>
      <c r="Y33" s="42"/>
      <c r="Z33" s="42"/>
      <c r="AA33" s="1"/>
    </row>
    <row r="34" spans="1:27" ht="51">
      <c r="A34" s="97" t="s">
        <v>777</v>
      </c>
      <c r="B34" s="97" t="s">
        <v>824</v>
      </c>
      <c r="C34" s="215" t="s">
        <v>825</v>
      </c>
      <c r="D34" s="97" t="s">
        <v>795</v>
      </c>
      <c r="E34" s="97"/>
      <c r="F34" s="42" t="s">
        <v>6</v>
      </c>
      <c r="G34" s="164"/>
      <c r="H34" s="42" t="s">
        <v>29</v>
      </c>
      <c r="I34" s="42" t="s">
        <v>571</v>
      </c>
      <c r="J34" s="42" t="s">
        <v>700</v>
      </c>
      <c r="K34" s="42" t="s">
        <v>46</v>
      </c>
      <c r="L34" s="42" t="s">
        <v>570</v>
      </c>
      <c r="M34" s="42"/>
      <c r="N34" s="42">
        <v>15</v>
      </c>
      <c r="O34" s="42">
        <v>1</v>
      </c>
      <c r="P34" s="174">
        <v>1</v>
      </c>
      <c r="Q34" s="42">
        <v>2</v>
      </c>
      <c r="R34" s="42">
        <v>8000</v>
      </c>
      <c r="S34" s="42"/>
      <c r="T34" s="42"/>
      <c r="U34" s="42"/>
      <c r="V34" s="42"/>
      <c r="W34" s="42">
        <v>1</v>
      </c>
      <c r="X34" s="42"/>
      <c r="Y34" s="42"/>
      <c r="Z34" s="42"/>
      <c r="AA34" s="1"/>
    </row>
    <row r="35" spans="1:27" ht="51">
      <c r="A35" s="97" t="s">
        <v>777</v>
      </c>
      <c r="B35" s="97" t="s">
        <v>818</v>
      </c>
      <c r="C35" s="215" t="s">
        <v>826</v>
      </c>
      <c r="D35" s="97" t="s">
        <v>751</v>
      </c>
      <c r="E35" s="97"/>
      <c r="F35" s="42" t="s">
        <v>6</v>
      </c>
      <c r="G35" s="164"/>
      <c r="H35" s="42" t="s">
        <v>29</v>
      </c>
      <c r="I35" s="42" t="s">
        <v>571</v>
      </c>
      <c r="J35" s="42" t="s">
        <v>700</v>
      </c>
      <c r="K35" s="42" t="s">
        <v>46</v>
      </c>
      <c r="L35" s="42" t="s">
        <v>570</v>
      </c>
      <c r="M35" s="42"/>
      <c r="N35" s="42">
        <v>82</v>
      </c>
      <c r="O35" s="42">
        <v>1</v>
      </c>
      <c r="P35" s="174">
        <v>1</v>
      </c>
      <c r="Q35" s="42">
        <v>2</v>
      </c>
      <c r="R35" s="42">
        <v>8000</v>
      </c>
      <c r="S35" s="42"/>
      <c r="T35" s="42"/>
      <c r="U35" s="42"/>
      <c r="V35" s="42"/>
      <c r="W35" s="42">
        <v>1</v>
      </c>
      <c r="X35" s="42"/>
      <c r="Y35" s="42"/>
      <c r="Z35" s="42"/>
      <c r="AA35" s="1"/>
    </row>
    <row r="36" spans="1:27" ht="51">
      <c r="A36" s="97" t="s">
        <v>777</v>
      </c>
      <c r="B36" s="97" t="s">
        <v>827</v>
      </c>
      <c r="C36" s="215" t="s">
        <v>828</v>
      </c>
      <c r="D36" s="97" t="s">
        <v>751</v>
      </c>
      <c r="E36" s="97"/>
      <c r="F36" s="42" t="s">
        <v>6</v>
      </c>
      <c r="G36" s="164"/>
      <c r="H36" s="42" t="s">
        <v>29</v>
      </c>
      <c r="I36" s="42" t="s">
        <v>571</v>
      </c>
      <c r="J36" s="42" t="s">
        <v>700</v>
      </c>
      <c r="K36" s="42" t="s">
        <v>46</v>
      </c>
      <c r="L36" s="42" t="s">
        <v>570</v>
      </c>
      <c r="M36" s="42"/>
      <c r="N36" s="42">
        <v>0</v>
      </c>
      <c r="O36" s="42">
        <v>1</v>
      </c>
      <c r="P36" s="174">
        <v>1</v>
      </c>
      <c r="Q36" s="42">
        <v>2</v>
      </c>
      <c r="R36" s="42">
        <v>8000</v>
      </c>
      <c r="S36" s="42"/>
      <c r="T36" s="42"/>
      <c r="U36" s="42"/>
      <c r="V36" s="42"/>
      <c r="W36" s="42">
        <v>1</v>
      </c>
      <c r="X36" s="42"/>
      <c r="Y36" s="42"/>
      <c r="Z36" s="42"/>
      <c r="AA36" s="1"/>
    </row>
    <row r="37" spans="1:27" ht="76.5">
      <c r="A37" s="97" t="s">
        <v>45</v>
      </c>
      <c r="B37" s="97" t="s">
        <v>45</v>
      </c>
      <c r="C37" s="97" t="s">
        <v>829</v>
      </c>
      <c r="D37" s="97" t="s">
        <v>789</v>
      </c>
      <c r="E37" s="97" t="s">
        <v>830</v>
      </c>
      <c r="F37" s="42" t="s">
        <v>5</v>
      </c>
      <c r="G37" s="164"/>
      <c r="H37" s="42" t="s">
        <v>29</v>
      </c>
      <c r="I37" s="42" t="s">
        <v>757</v>
      </c>
      <c r="J37" s="42" t="s">
        <v>700</v>
      </c>
      <c r="K37" s="42" t="s">
        <v>786</v>
      </c>
      <c r="L37" s="42"/>
      <c r="M37" s="42"/>
      <c r="N37" s="42">
        <v>0</v>
      </c>
      <c r="O37" s="42">
        <v>1</v>
      </c>
      <c r="P37" s="174">
        <v>1</v>
      </c>
      <c r="Q37" s="42">
        <v>1</v>
      </c>
      <c r="R37" s="42">
        <v>4000</v>
      </c>
      <c r="S37" s="42"/>
      <c r="T37" s="42"/>
      <c r="U37" s="42"/>
      <c r="V37" s="42"/>
      <c r="W37" s="42"/>
      <c r="X37" s="42">
        <v>1</v>
      </c>
      <c r="Y37" s="42"/>
      <c r="Z37" s="42"/>
      <c r="AA37" s="1"/>
    </row>
    <row r="38" spans="1:27" ht="76.5">
      <c r="A38" s="97" t="s">
        <v>45</v>
      </c>
      <c r="B38" s="97" t="s">
        <v>45</v>
      </c>
      <c r="C38" s="97" t="s">
        <v>831</v>
      </c>
      <c r="D38" s="97" t="s">
        <v>832</v>
      </c>
      <c r="E38" s="97" t="s">
        <v>833</v>
      </c>
      <c r="F38" s="42" t="s">
        <v>369</v>
      </c>
      <c r="G38" s="164"/>
      <c r="H38" s="42" t="s">
        <v>29</v>
      </c>
      <c r="I38" s="42" t="s">
        <v>757</v>
      </c>
      <c r="J38" s="42" t="s">
        <v>700</v>
      </c>
      <c r="K38" s="42" t="s">
        <v>786</v>
      </c>
      <c r="L38" s="42"/>
      <c r="M38" s="42"/>
      <c r="N38" s="42">
        <v>0</v>
      </c>
      <c r="O38" s="42">
        <v>1</v>
      </c>
      <c r="P38" s="174">
        <v>1</v>
      </c>
      <c r="Q38" s="42">
        <v>1</v>
      </c>
      <c r="R38" s="42"/>
      <c r="S38" s="42"/>
      <c r="T38" s="42"/>
      <c r="U38" s="42">
        <v>1</v>
      </c>
      <c r="V38" s="42"/>
      <c r="W38" s="42"/>
      <c r="X38" s="42"/>
      <c r="Y38" s="42"/>
      <c r="Z38" s="42"/>
      <c r="AA38" s="1"/>
    </row>
    <row r="39" spans="1:27" ht="63.75">
      <c r="A39" s="97" t="s">
        <v>45</v>
      </c>
      <c r="B39" s="97" t="s">
        <v>45</v>
      </c>
      <c r="C39" s="42" t="s">
        <v>808</v>
      </c>
      <c r="D39" s="97" t="s">
        <v>832</v>
      </c>
      <c r="E39" s="97" t="s">
        <v>756</v>
      </c>
      <c r="F39" s="42" t="s">
        <v>369</v>
      </c>
      <c r="G39" s="164" t="s">
        <v>753</v>
      </c>
      <c r="H39" s="42" t="s">
        <v>29</v>
      </c>
      <c r="I39" s="42" t="s">
        <v>570</v>
      </c>
      <c r="J39" s="42" t="s">
        <v>700</v>
      </c>
      <c r="K39" s="42" t="s">
        <v>786</v>
      </c>
      <c r="L39" s="42"/>
      <c r="M39" s="42"/>
      <c r="N39" s="42">
        <v>0</v>
      </c>
      <c r="O39" s="42">
        <v>1</v>
      </c>
      <c r="P39" s="175">
        <v>1</v>
      </c>
      <c r="Q39" s="42">
        <v>3</v>
      </c>
      <c r="R39" s="42"/>
      <c r="S39" s="42"/>
      <c r="T39" s="42"/>
      <c r="U39" s="42">
        <v>1</v>
      </c>
      <c r="V39" s="42"/>
      <c r="W39" s="42"/>
      <c r="X39" s="42"/>
      <c r="Y39" s="42"/>
      <c r="Z39" s="42"/>
      <c r="AA39" s="1"/>
    </row>
    <row r="40" spans="1:27" ht="63.75">
      <c r="A40" s="97" t="s">
        <v>45</v>
      </c>
      <c r="B40" s="97" t="s">
        <v>45</v>
      </c>
      <c r="C40" s="42" t="s">
        <v>514</v>
      </c>
      <c r="D40" s="97" t="s">
        <v>832</v>
      </c>
      <c r="E40" s="42" t="s">
        <v>834</v>
      </c>
      <c r="F40" s="42" t="s">
        <v>369</v>
      </c>
      <c r="G40" s="164" t="s">
        <v>753</v>
      </c>
      <c r="H40" s="42" t="s">
        <v>29</v>
      </c>
      <c r="I40" s="42" t="s">
        <v>570</v>
      </c>
      <c r="J40" s="42" t="s">
        <v>700</v>
      </c>
      <c r="K40" s="42" t="s">
        <v>786</v>
      </c>
      <c r="L40" s="42"/>
      <c r="M40" s="42"/>
      <c r="N40" s="42">
        <v>153</v>
      </c>
      <c r="O40" s="42">
        <v>1</v>
      </c>
      <c r="P40" s="175">
        <v>1</v>
      </c>
      <c r="Q40" s="42">
        <v>2</v>
      </c>
      <c r="R40" s="42"/>
      <c r="S40" s="42"/>
      <c r="T40" s="42"/>
      <c r="U40" s="42">
        <v>1</v>
      </c>
      <c r="V40" s="42"/>
      <c r="W40" s="42"/>
      <c r="X40" s="42"/>
      <c r="Y40" s="42"/>
      <c r="Z40" s="42"/>
      <c r="AA40" s="1"/>
    </row>
    <row r="41" spans="1:27" ht="15.75">
      <c r="A41" s="97" t="s">
        <v>45</v>
      </c>
      <c r="B41" s="97" t="s">
        <v>45</v>
      </c>
      <c r="C41" s="42" t="s">
        <v>835</v>
      </c>
      <c r="D41" s="42"/>
      <c r="E41" s="42"/>
      <c r="F41" s="42" t="s">
        <v>699</v>
      </c>
      <c r="G41" s="164"/>
      <c r="H41" s="42" t="s">
        <v>29</v>
      </c>
      <c r="I41" s="42" t="s">
        <v>571</v>
      </c>
      <c r="J41" s="42" t="s">
        <v>700</v>
      </c>
      <c r="K41" s="42" t="s">
        <v>46</v>
      </c>
      <c r="L41" s="42"/>
      <c r="M41" s="42"/>
      <c r="N41" s="42">
        <v>102</v>
      </c>
      <c r="O41" s="42">
        <v>1</v>
      </c>
      <c r="P41" s="175">
        <v>1</v>
      </c>
      <c r="Q41" s="42">
        <v>1</v>
      </c>
      <c r="R41" s="42"/>
      <c r="S41" s="42"/>
      <c r="T41" s="42"/>
      <c r="U41" s="42">
        <v>1</v>
      </c>
      <c r="V41" s="42"/>
      <c r="W41" s="42"/>
      <c r="X41" s="42"/>
      <c r="Y41" s="42"/>
      <c r="Z41" s="42"/>
      <c r="AA41" s="1"/>
    </row>
    <row r="42" spans="1:27" ht="15.75">
      <c r="A42" s="97" t="s">
        <v>45</v>
      </c>
      <c r="B42" s="97" t="s">
        <v>45</v>
      </c>
      <c r="C42" s="42" t="s">
        <v>836</v>
      </c>
      <c r="D42" s="42" t="s">
        <v>832</v>
      </c>
      <c r="E42" s="42" t="s">
        <v>837</v>
      </c>
      <c r="F42" s="42" t="s">
        <v>369</v>
      </c>
      <c r="G42" s="164" t="s">
        <v>753</v>
      </c>
      <c r="H42" s="42" t="s">
        <v>29</v>
      </c>
      <c r="I42" s="42" t="s">
        <v>571</v>
      </c>
      <c r="J42" s="42" t="s">
        <v>700</v>
      </c>
      <c r="K42" s="42" t="s">
        <v>786</v>
      </c>
      <c r="L42" s="42"/>
      <c r="M42" s="42"/>
      <c r="N42" s="42">
        <v>0</v>
      </c>
      <c r="O42" s="42"/>
      <c r="P42" s="175">
        <v>2</v>
      </c>
      <c r="Q42" s="42">
        <v>2</v>
      </c>
      <c r="R42" s="42"/>
      <c r="S42" s="42"/>
      <c r="T42" s="42"/>
      <c r="U42" s="42">
        <v>1</v>
      </c>
      <c r="V42" s="42"/>
      <c r="W42" s="42"/>
      <c r="X42" s="42"/>
      <c r="Y42" s="42"/>
      <c r="Z42" s="42"/>
      <c r="AA42" s="1"/>
    </row>
    <row r="43" spans="1:27" ht="15">
      <c r="A43" s="97" t="s">
        <v>45</v>
      </c>
      <c r="B43" s="97" t="s">
        <v>45</v>
      </c>
      <c r="C43" s="42" t="s">
        <v>274</v>
      </c>
      <c r="D43" s="42" t="s">
        <v>583</v>
      </c>
      <c r="E43" s="42" t="s">
        <v>838</v>
      </c>
      <c r="F43" s="42" t="s">
        <v>583</v>
      </c>
      <c r="G43" s="42"/>
      <c r="H43" s="42" t="s">
        <v>29</v>
      </c>
      <c r="I43" s="42" t="s">
        <v>571</v>
      </c>
      <c r="J43" s="42" t="s">
        <v>700</v>
      </c>
      <c r="K43" s="42" t="s">
        <v>786</v>
      </c>
      <c r="L43" s="42"/>
      <c r="M43" s="42"/>
      <c r="N43" s="42">
        <v>0</v>
      </c>
      <c r="O43" s="42">
        <v>1</v>
      </c>
      <c r="P43" s="175">
        <v>1</v>
      </c>
      <c r="Q43" s="42">
        <v>1</v>
      </c>
      <c r="R43" s="42"/>
      <c r="S43" s="42"/>
      <c r="T43" s="42"/>
      <c r="U43" s="42">
        <v>1</v>
      </c>
      <c r="V43" s="42"/>
      <c r="W43" s="42"/>
      <c r="X43" s="42"/>
      <c r="Y43" s="42"/>
      <c r="Z43" s="42"/>
      <c r="AA43" s="1"/>
    </row>
    <row r="44" spans="1:27" ht="15">
      <c r="A44" s="97" t="s">
        <v>45</v>
      </c>
      <c r="B44" s="97" t="s">
        <v>45</v>
      </c>
      <c r="C44" s="42" t="s">
        <v>839</v>
      </c>
      <c r="D44" s="42" t="s">
        <v>832</v>
      </c>
      <c r="E44" s="42"/>
      <c r="F44" s="42" t="s">
        <v>369</v>
      </c>
      <c r="G44" s="42"/>
      <c r="H44" s="42" t="s">
        <v>29</v>
      </c>
      <c r="I44" s="42" t="s">
        <v>571</v>
      </c>
      <c r="J44" s="42" t="s">
        <v>700</v>
      </c>
      <c r="K44" s="42" t="s">
        <v>786</v>
      </c>
      <c r="L44" s="42"/>
      <c r="M44" s="42"/>
      <c r="N44" s="42">
        <v>0</v>
      </c>
      <c r="O44" s="42">
        <v>1</v>
      </c>
      <c r="P44" s="175">
        <v>1</v>
      </c>
      <c r="Q44" s="42">
        <v>1</v>
      </c>
      <c r="R44" s="42"/>
      <c r="S44" s="42"/>
      <c r="T44" s="42"/>
      <c r="U44" s="42">
        <v>1</v>
      </c>
      <c r="V44" s="42"/>
      <c r="W44" s="42"/>
      <c r="X44" s="42"/>
      <c r="Y44" s="42"/>
      <c r="Z44" s="42"/>
      <c r="AA44" s="1"/>
    </row>
    <row r="45" spans="1:27" ht="15">
      <c r="A45" s="97" t="s">
        <v>45</v>
      </c>
      <c r="B45" s="97" t="s">
        <v>45</v>
      </c>
      <c r="C45" s="42" t="s">
        <v>840</v>
      </c>
      <c r="D45" s="42" t="s">
        <v>832</v>
      </c>
      <c r="E45" s="42"/>
      <c r="F45" s="42" t="s">
        <v>583</v>
      </c>
      <c r="G45" s="42"/>
      <c r="H45" s="42" t="s">
        <v>29</v>
      </c>
      <c r="I45" s="42" t="s">
        <v>571</v>
      </c>
      <c r="J45" s="42" t="s">
        <v>700</v>
      </c>
      <c r="K45" s="42" t="s">
        <v>786</v>
      </c>
      <c r="L45" s="42"/>
      <c r="M45" s="42"/>
      <c r="N45" s="42">
        <v>0</v>
      </c>
      <c r="O45" s="42">
        <v>1</v>
      </c>
      <c r="P45" s="175">
        <v>1</v>
      </c>
      <c r="Q45" s="42">
        <v>1</v>
      </c>
      <c r="R45" s="42"/>
      <c r="S45" s="42"/>
      <c r="T45" s="42"/>
      <c r="U45" s="42">
        <v>1</v>
      </c>
      <c r="V45" s="42"/>
      <c r="W45" s="42"/>
      <c r="X45" s="42"/>
      <c r="Y45" s="42"/>
      <c r="Z45" s="42"/>
      <c r="AA45" s="1"/>
    </row>
    <row r="46" spans="1:27" ht="15">
      <c r="A46" s="97" t="s">
        <v>45</v>
      </c>
      <c r="B46" s="97" t="s">
        <v>45</v>
      </c>
      <c r="C46" s="42" t="s">
        <v>656</v>
      </c>
      <c r="D46" s="42" t="s">
        <v>832</v>
      </c>
      <c r="E46" s="42"/>
      <c r="F46" s="42" t="s">
        <v>369</v>
      </c>
      <c r="G46" s="42"/>
      <c r="H46" s="42" t="s">
        <v>29</v>
      </c>
      <c r="I46" s="42" t="s">
        <v>571</v>
      </c>
      <c r="J46" s="42" t="s">
        <v>700</v>
      </c>
      <c r="K46" s="42" t="s">
        <v>45</v>
      </c>
      <c r="L46" s="42"/>
      <c r="M46" s="42"/>
      <c r="N46" s="42">
        <v>0</v>
      </c>
      <c r="O46" s="42"/>
      <c r="P46" s="175">
        <v>3</v>
      </c>
      <c r="Q46" s="42">
        <v>1</v>
      </c>
      <c r="R46" s="42"/>
      <c r="S46" s="42"/>
      <c r="T46" s="42"/>
      <c r="U46" s="42">
        <v>1</v>
      </c>
      <c r="V46" s="42"/>
      <c r="W46" s="42"/>
      <c r="X46" s="42"/>
      <c r="Y46" s="42"/>
      <c r="Z46" s="42"/>
      <c r="AA46" s="1"/>
    </row>
    <row r="47" spans="1:27" ht="15">
      <c r="A47" s="97" t="s">
        <v>45</v>
      </c>
      <c r="B47" s="97" t="s">
        <v>45</v>
      </c>
      <c r="C47" s="42" t="s">
        <v>841</v>
      </c>
      <c r="D47" s="42" t="s">
        <v>842</v>
      </c>
      <c r="E47" s="42"/>
      <c r="F47" s="42" t="s">
        <v>369</v>
      </c>
      <c r="G47" s="42"/>
      <c r="H47" s="42" t="s">
        <v>29</v>
      </c>
      <c r="I47" s="42" t="s">
        <v>571</v>
      </c>
      <c r="J47" s="42" t="s">
        <v>700</v>
      </c>
      <c r="K47" s="42" t="s">
        <v>786</v>
      </c>
      <c r="L47" s="42"/>
      <c r="M47" s="42"/>
      <c r="N47" s="42">
        <v>0</v>
      </c>
      <c r="O47" s="42"/>
      <c r="P47" s="175">
        <v>3</v>
      </c>
      <c r="Q47" s="42">
        <v>1</v>
      </c>
      <c r="R47" s="42"/>
      <c r="S47" s="42"/>
      <c r="T47" s="42"/>
      <c r="U47" s="42">
        <v>1</v>
      </c>
      <c r="V47" s="42"/>
      <c r="W47" s="42"/>
      <c r="X47" s="42"/>
      <c r="Y47" s="42"/>
      <c r="Z47" s="42"/>
      <c r="AA47" s="1"/>
    </row>
    <row r="48" spans="1:27" ht="15">
      <c r="A48" s="97" t="s">
        <v>45</v>
      </c>
      <c r="B48" s="97" t="s">
        <v>45</v>
      </c>
      <c r="C48" s="42" t="s">
        <v>843</v>
      </c>
      <c r="D48" s="42" t="s">
        <v>844</v>
      </c>
      <c r="E48" s="42"/>
      <c r="F48" s="42" t="s">
        <v>369</v>
      </c>
      <c r="G48" s="42"/>
      <c r="H48" s="42" t="s">
        <v>29</v>
      </c>
      <c r="I48" s="42" t="s">
        <v>571</v>
      </c>
      <c r="J48" s="42" t="s">
        <v>700</v>
      </c>
      <c r="K48" s="42" t="s">
        <v>786</v>
      </c>
      <c r="L48" s="42"/>
      <c r="M48" s="42"/>
      <c r="N48" s="42">
        <v>0</v>
      </c>
      <c r="O48" s="42"/>
      <c r="P48" s="175">
        <v>3</v>
      </c>
      <c r="Q48" s="42">
        <v>1</v>
      </c>
      <c r="R48" s="42"/>
      <c r="S48" s="42"/>
      <c r="T48" s="42"/>
      <c r="U48" s="42">
        <v>1</v>
      </c>
      <c r="V48" s="42"/>
      <c r="W48" s="42"/>
      <c r="X48" s="42"/>
      <c r="Y48" s="42"/>
      <c r="Z48" s="42"/>
      <c r="AA48" s="1"/>
    </row>
    <row r="49" spans="1:27" ht="15">
      <c r="A49" s="97" t="s">
        <v>45</v>
      </c>
      <c r="B49" s="97" t="s">
        <v>45</v>
      </c>
      <c r="C49" s="42" t="s">
        <v>190</v>
      </c>
      <c r="D49" s="42" t="s">
        <v>1</v>
      </c>
      <c r="E49" s="42"/>
      <c r="F49" s="42" t="s">
        <v>4</v>
      </c>
      <c r="G49" s="217" t="s">
        <v>753</v>
      </c>
      <c r="H49" s="42" t="s">
        <v>29</v>
      </c>
      <c r="I49" s="42" t="s">
        <v>571</v>
      </c>
      <c r="J49" s="42" t="s">
        <v>700</v>
      </c>
      <c r="K49" s="42" t="s">
        <v>786</v>
      </c>
      <c r="L49" s="42"/>
      <c r="M49" s="42"/>
      <c r="N49" s="42">
        <v>0</v>
      </c>
      <c r="O49" s="42">
        <v>1</v>
      </c>
      <c r="P49" s="175">
        <v>1</v>
      </c>
      <c r="Q49" s="42">
        <v>2</v>
      </c>
      <c r="R49" s="42"/>
      <c r="S49" s="42">
        <v>1</v>
      </c>
      <c r="T49" s="42"/>
      <c r="U49" s="42"/>
      <c r="V49" s="42"/>
      <c r="W49" s="42"/>
      <c r="X49" s="42"/>
      <c r="Y49" s="42"/>
      <c r="Z49" s="42"/>
      <c r="AA49" s="1"/>
    </row>
    <row r="50" spans="1:27" ht="25.5">
      <c r="A50" s="97" t="s">
        <v>45</v>
      </c>
      <c r="B50" s="97" t="s">
        <v>45</v>
      </c>
      <c r="C50" s="42" t="s">
        <v>845</v>
      </c>
      <c r="D50" s="97" t="s">
        <v>768</v>
      </c>
      <c r="E50" s="42"/>
      <c r="F50" s="42" t="s">
        <v>6</v>
      </c>
      <c r="G50" s="42"/>
      <c r="H50" s="42" t="s">
        <v>29</v>
      </c>
      <c r="I50" s="42" t="s">
        <v>571</v>
      </c>
      <c r="J50" s="42" t="s">
        <v>700</v>
      </c>
      <c r="K50" s="42" t="s">
        <v>786</v>
      </c>
      <c r="L50" s="42" t="s">
        <v>570</v>
      </c>
      <c r="M50" s="42"/>
      <c r="N50" s="42">
        <v>0</v>
      </c>
      <c r="O50" s="42">
        <v>1</v>
      </c>
      <c r="P50" s="175">
        <v>2</v>
      </c>
      <c r="Q50" s="42">
        <v>1</v>
      </c>
      <c r="R50" s="42"/>
      <c r="S50" s="42"/>
      <c r="T50" s="42"/>
      <c r="U50" s="42"/>
      <c r="V50" s="42"/>
      <c r="W50" s="42">
        <v>1</v>
      </c>
      <c r="X50" s="42"/>
      <c r="Y50" s="42"/>
      <c r="Z50" s="42"/>
      <c r="AA50" s="1"/>
    </row>
    <row r="51" spans="1:27" ht="15">
      <c r="A51" s="97" t="s">
        <v>45</v>
      </c>
      <c r="B51" s="97" t="s">
        <v>45</v>
      </c>
      <c r="C51" s="42" t="s">
        <v>846</v>
      </c>
      <c r="D51" s="42" t="s">
        <v>153</v>
      </c>
      <c r="E51" s="42" t="s">
        <v>847</v>
      </c>
      <c r="F51" s="42" t="s">
        <v>848</v>
      </c>
      <c r="G51" s="42"/>
      <c r="H51" s="42" t="s">
        <v>29</v>
      </c>
      <c r="I51" s="42" t="s">
        <v>571</v>
      </c>
      <c r="J51" s="42" t="s">
        <v>700</v>
      </c>
      <c r="K51" s="42" t="s">
        <v>786</v>
      </c>
      <c r="L51" s="42"/>
      <c r="M51" s="42"/>
      <c r="N51" s="42">
        <v>0</v>
      </c>
      <c r="O51" s="42">
        <v>1</v>
      </c>
      <c r="P51" s="175">
        <v>1</v>
      </c>
      <c r="Q51" s="42">
        <v>2</v>
      </c>
      <c r="R51" s="42"/>
      <c r="S51" s="42"/>
      <c r="T51" s="42">
        <v>1</v>
      </c>
      <c r="U51" s="42"/>
      <c r="V51" s="42"/>
      <c r="W51" s="42"/>
      <c r="X51" s="42"/>
      <c r="Y51" s="42"/>
      <c r="Z51" s="42"/>
      <c r="AA51" s="1"/>
    </row>
    <row r="52" spans="1:27" ht="15">
      <c r="A52" s="97" t="s">
        <v>45</v>
      </c>
      <c r="B52" s="97" t="s">
        <v>45</v>
      </c>
      <c r="C52" s="42" t="s">
        <v>849</v>
      </c>
      <c r="D52" s="42" t="s">
        <v>153</v>
      </c>
      <c r="E52" s="42" t="s">
        <v>850</v>
      </c>
      <c r="F52" s="42" t="s">
        <v>848</v>
      </c>
      <c r="G52" s="42"/>
      <c r="H52" s="42" t="s">
        <v>29</v>
      </c>
      <c r="I52" s="42" t="s">
        <v>571</v>
      </c>
      <c r="J52" s="42" t="s">
        <v>700</v>
      </c>
      <c r="K52" s="42" t="s">
        <v>786</v>
      </c>
      <c r="L52" s="42"/>
      <c r="M52" s="42"/>
      <c r="N52" s="42">
        <v>0</v>
      </c>
      <c r="O52" s="42">
        <v>1</v>
      </c>
      <c r="P52" s="175">
        <v>1</v>
      </c>
      <c r="Q52" s="42">
        <v>2</v>
      </c>
      <c r="R52" s="42"/>
      <c r="S52" s="42"/>
      <c r="T52" s="42">
        <v>1</v>
      </c>
      <c r="U52" s="42"/>
      <c r="V52" s="42"/>
      <c r="W52" s="42"/>
      <c r="X52" s="42"/>
      <c r="Y52" s="42"/>
      <c r="Z52" s="42"/>
      <c r="AA52" s="1"/>
    </row>
    <row r="53" spans="1:27" ht="15">
      <c r="A53" s="97" t="s">
        <v>45</v>
      </c>
      <c r="B53" s="97" t="s">
        <v>45</v>
      </c>
      <c r="C53" s="42" t="s">
        <v>851</v>
      </c>
      <c r="D53" s="42" t="s">
        <v>275</v>
      </c>
      <c r="E53" s="42"/>
      <c r="F53" s="42" t="s">
        <v>583</v>
      </c>
      <c r="G53" s="42"/>
      <c r="H53" s="42" t="s">
        <v>29</v>
      </c>
      <c r="I53" s="42" t="s">
        <v>571</v>
      </c>
      <c r="J53" s="42" t="s">
        <v>700</v>
      </c>
      <c r="K53" s="42" t="s">
        <v>786</v>
      </c>
      <c r="L53" s="42"/>
      <c r="M53" s="42"/>
      <c r="N53" s="42">
        <v>0</v>
      </c>
      <c r="O53" s="42">
        <v>1</v>
      </c>
      <c r="P53" s="175">
        <v>1</v>
      </c>
      <c r="Q53" s="42">
        <v>1</v>
      </c>
      <c r="R53" s="42"/>
      <c r="S53" s="42"/>
      <c r="T53" s="42"/>
      <c r="U53" s="42"/>
      <c r="V53" s="42"/>
      <c r="W53" s="42"/>
      <c r="X53" s="42"/>
      <c r="Y53" s="42">
        <v>1</v>
      </c>
      <c r="Z53" s="42"/>
      <c r="AA53" s="1"/>
    </row>
    <row r="54" spans="1:27" ht="15">
      <c r="A54" s="97" t="s">
        <v>45</v>
      </c>
      <c r="B54" s="97" t="s">
        <v>45</v>
      </c>
      <c r="C54" s="42" t="s">
        <v>852</v>
      </c>
      <c r="D54" s="42" t="s">
        <v>583</v>
      </c>
      <c r="E54" s="42" t="s">
        <v>853</v>
      </c>
      <c r="F54" s="42" t="s">
        <v>583</v>
      </c>
      <c r="G54" s="42"/>
      <c r="H54" s="42" t="s">
        <v>29</v>
      </c>
      <c r="I54" s="42" t="s">
        <v>571</v>
      </c>
      <c r="J54" s="42" t="s">
        <v>700</v>
      </c>
      <c r="K54" s="42" t="s">
        <v>786</v>
      </c>
      <c r="L54" s="42"/>
      <c r="M54" s="42"/>
      <c r="N54" s="42">
        <v>0</v>
      </c>
      <c r="O54" s="42">
        <v>1</v>
      </c>
      <c r="P54" s="175">
        <v>2</v>
      </c>
      <c r="Q54" s="42">
        <v>1</v>
      </c>
      <c r="R54" s="42"/>
      <c r="S54" s="42">
        <v>1</v>
      </c>
      <c r="T54" s="42"/>
      <c r="U54" s="42"/>
      <c r="V54" s="42">
        <v>1</v>
      </c>
      <c r="W54" s="42"/>
      <c r="X54" s="42"/>
      <c r="Y54" s="42"/>
      <c r="Z54" s="42"/>
      <c r="AA54" s="1"/>
    </row>
    <row r="55" spans="1:27" ht="38.25">
      <c r="A55" s="97" t="s">
        <v>45</v>
      </c>
      <c r="B55" s="97" t="s">
        <v>45</v>
      </c>
      <c r="C55" s="42" t="s">
        <v>854</v>
      </c>
      <c r="D55" s="42" t="s">
        <v>855</v>
      </c>
      <c r="E55" s="42"/>
      <c r="F55" s="173" t="s">
        <v>4</v>
      </c>
      <c r="G55" s="42"/>
      <c r="H55" s="42" t="s">
        <v>29</v>
      </c>
      <c r="I55" s="42" t="s">
        <v>570</v>
      </c>
      <c r="J55" s="42" t="s">
        <v>700</v>
      </c>
      <c r="K55" s="42" t="s">
        <v>786</v>
      </c>
      <c r="L55" s="42"/>
      <c r="M55" s="42"/>
      <c r="N55" s="42">
        <v>0</v>
      </c>
      <c r="O55" s="42">
        <v>10</v>
      </c>
      <c r="P55" s="175">
        <v>1</v>
      </c>
      <c r="Q55" s="42">
        <v>10</v>
      </c>
      <c r="R55" s="42"/>
      <c r="S55" s="42">
        <v>1</v>
      </c>
      <c r="T55" s="42"/>
      <c r="U55" s="42"/>
      <c r="V55" s="42"/>
      <c r="W55" s="42"/>
      <c r="X55" s="42"/>
      <c r="Y55" s="42">
        <v>0</v>
      </c>
      <c r="Z55" s="42"/>
      <c r="AA55" s="1"/>
    </row>
    <row r="56" spans="1:27" ht="38.25">
      <c r="A56" s="97" t="s">
        <v>45</v>
      </c>
      <c r="B56" s="97" t="s">
        <v>45</v>
      </c>
      <c r="C56" s="42" t="s">
        <v>856</v>
      </c>
      <c r="D56" s="42" t="s">
        <v>855</v>
      </c>
      <c r="E56" s="42" t="s">
        <v>857</v>
      </c>
      <c r="F56" s="173" t="s">
        <v>4</v>
      </c>
      <c r="G56" s="42"/>
      <c r="H56" s="42" t="s">
        <v>29</v>
      </c>
      <c r="I56" s="42" t="s">
        <v>570</v>
      </c>
      <c r="J56" s="42" t="s">
        <v>700</v>
      </c>
      <c r="K56" s="42" t="s">
        <v>786</v>
      </c>
      <c r="L56" s="42"/>
      <c r="M56" s="42"/>
      <c r="N56" s="42">
        <v>0</v>
      </c>
      <c r="O56" s="42">
        <v>1</v>
      </c>
      <c r="P56" s="175">
        <v>1</v>
      </c>
      <c r="Q56" s="42">
        <v>1</v>
      </c>
      <c r="R56" s="42"/>
      <c r="S56" s="42">
        <v>1</v>
      </c>
      <c r="T56" s="42"/>
      <c r="U56" s="42"/>
      <c r="V56" s="42"/>
      <c r="W56" s="42"/>
      <c r="X56" s="42"/>
      <c r="Y56" s="42"/>
      <c r="Z56" s="42"/>
      <c r="AA56" s="1"/>
    </row>
    <row r="57" spans="1:27" ht="15">
      <c r="A57" s="97" t="s">
        <v>45</v>
      </c>
      <c r="B57" s="97" t="s">
        <v>45</v>
      </c>
      <c r="C57" s="42" t="s">
        <v>858</v>
      </c>
      <c r="D57" s="42" t="s">
        <v>859</v>
      </c>
      <c r="E57" s="42" t="s">
        <v>860</v>
      </c>
      <c r="F57" s="42" t="s">
        <v>5</v>
      </c>
      <c r="G57" s="42"/>
      <c r="H57" s="42" t="s">
        <v>29</v>
      </c>
      <c r="I57" s="42" t="s">
        <v>571</v>
      </c>
      <c r="J57" s="42" t="s">
        <v>700</v>
      </c>
      <c r="K57" s="42" t="s">
        <v>786</v>
      </c>
      <c r="L57" s="42"/>
      <c r="M57" s="42" t="s">
        <v>39</v>
      </c>
      <c r="N57" s="42">
        <v>143</v>
      </c>
      <c r="O57" s="42">
        <v>1</v>
      </c>
      <c r="P57" s="42">
        <v>1</v>
      </c>
      <c r="Q57" s="42">
        <v>2</v>
      </c>
      <c r="R57" s="42">
        <v>4000</v>
      </c>
      <c r="S57" s="218"/>
      <c r="T57" s="218"/>
      <c r="U57" s="218">
        <v>1</v>
      </c>
      <c r="V57" s="218"/>
      <c r="W57" s="218"/>
      <c r="X57" s="218"/>
      <c r="Y57" s="218"/>
      <c r="Z57" s="218"/>
      <c r="AA57" s="1"/>
    </row>
    <row r="58" spans="1:27" ht="15">
      <c r="A58" s="219"/>
      <c r="B58" s="219"/>
      <c r="C58" s="219"/>
      <c r="D58" s="219"/>
      <c r="E58" s="219"/>
      <c r="F58" s="219"/>
      <c r="G58" s="1"/>
      <c r="H58" s="1"/>
      <c r="I58" s="1"/>
      <c r="J58" s="1"/>
      <c r="K58" s="1"/>
      <c r="L58" s="1"/>
      <c r="M58" s="1"/>
      <c r="N58" s="1"/>
      <c r="O58" s="1">
        <f>SUM(O5:O57)</f>
        <v>56</v>
      </c>
      <c r="P58" s="1"/>
      <c r="Q58" s="1">
        <f>SUM(Q5:Q57)</f>
        <v>89</v>
      </c>
      <c r="R58" s="1">
        <f>SUM(R5:R57)</f>
        <v>88000</v>
      </c>
      <c r="S58" s="42">
        <f>SUM(S5:S57)</f>
        <v>7</v>
      </c>
      <c r="T58" s="42">
        <f aca="true" t="shared" si="0" ref="T58:Z58">SUM(T5:T57)</f>
        <v>2</v>
      </c>
      <c r="U58" s="42">
        <f t="shared" si="0"/>
        <v>13</v>
      </c>
      <c r="V58" s="208">
        <f t="shared" si="0"/>
        <v>1</v>
      </c>
      <c r="W58" s="42">
        <f t="shared" si="0"/>
        <v>14</v>
      </c>
      <c r="X58" s="42">
        <f t="shared" si="0"/>
        <v>16</v>
      </c>
      <c r="Y58" s="42">
        <f t="shared" si="0"/>
        <v>3</v>
      </c>
      <c r="Z58" s="208">
        <f t="shared" si="0"/>
        <v>0</v>
      </c>
      <c r="AA58" s="42">
        <f>SUM(S58:Z58)</f>
        <v>56</v>
      </c>
    </row>
    <row r="59" spans="1:27" ht="15">
      <c r="A59" s="219"/>
      <c r="B59" s="219"/>
      <c r="C59" s="219"/>
      <c r="D59" s="219"/>
      <c r="E59" s="219"/>
      <c r="F59" s="219"/>
      <c r="G59" s="1"/>
      <c r="H59" s="1"/>
      <c r="I59" s="1"/>
      <c r="J59" s="1"/>
      <c r="K59" s="1"/>
      <c r="L59" s="1"/>
      <c r="M59" s="1"/>
      <c r="N59" s="1"/>
      <c r="O59" s="1"/>
      <c r="P59" s="1"/>
      <c r="Q59" s="1"/>
      <c r="R59" s="1"/>
      <c r="S59" s="1"/>
      <c r="T59" s="1"/>
      <c r="U59" s="1"/>
      <c r="V59" s="1"/>
      <c r="W59" s="1"/>
      <c r="X59" s="1"/>
      <c r="Y59" s="1"/>
      <c r="Z59" s="1"/>
      <c r="AA59" s="1"/>
    </row>
    <row r="60" spans="1:27" ht="15">
      <c r="A60" s="219"/>
      <c r="B60" s="219"/>
      <c r="C60" s="219"/>
      <c r="D60" s="219"/>
      <c r="E60" s="219"/>
      <c r="F60" s="219"/>
      <c r="G60" s="1"/>
      <c r="H60" s="1"/>
      <c r="I60" s="1"/>
      <c r="J60" s="1"/>
      <c r="K60" s="1"/>
      <c r="L60" s="1"/>
      <c r="M60" s="1"/>
      <c r="N60" s="1"/>
      <c r="O60" s="1"/>
      <c r="P60" s="1"/>
      <c r="Q60" s="1"/>
      <c r="R60" s="1"/>
      <c r="S60" s="1"/>
      <c r="T60" s="1"/>
      <c r="U60" s="1"/>
      <c r="V60" s="1"/>
      <c r="W60" s="1"/>
      <c r="X60" s="1"/>
      <c r="Y60" s="1"/>
      <c r="Z60" s="1"/>
      <c r="AA60" s="1"/>
    </row>
    <row r="61" spans="1:27" ht="15">
      <c r="A61" s="219"/>
      <c r="B61" s="219"/>
      <c r="C61" s="219"/>
      <c r="D61" s="219"/>
      <c r="E61" s="219"/>
      <c r="F61" s="219"/>
      <c r="G61" s="1"/>
      <c r="H61" s="1"/>
      <c r="I61" s="1"/>
      <c r="J61" s="1"/>
      <c r="K61" s="1"/>
      <c r="L61" s="1"/>
      <c r="M61" s="1"/>
      <c r="N61" s="1"/>
      <c r="O61" s="1"/>
      <c r="P61" s="1"/>
      <c r="Q61" s="1"/>
      <c r="R61" s="1"/>
      <c r="S61" s="1"/>
      <c r="T61" s="1"/>
      <c r="U61" s="1"/>
      <c r="V61" s="1"/>
      <c r="W61" s="1"/>
      <c r="X61" s="1"/>
      <c r="Y61" s="1"/>
      <c r="Z61" s="1"/>
      <c r="AA61" s="1"/>
    </row>
    <row r="62" spans="1:27" ht="15">
      <c r="A62" s="1"/>
      <c r="B62" s="1"/>
      <c r="C62" s="1"/>
      <c r="D62" s="1"/>
      <c r="E62" s="1"/>
      <c r="F62" s="1"/>
      <c r="G62" s="1"/>
      <c r="H62" s="1"/>
      <c r="I62" s="1"/>
      <c r="J62" s="1"/>
      <c r="K62" s="1"/>
      <c r="L62" s="1"/>
      <c r="M62" s="1"/>
      <c r="N62" s="1"/>
      <c r="O62" s="1"/>
      <c r="P62" s="1"/>
      <c r="Q62" s="1"/>
      <c r="R62" s="1"/>
      <c r="S62" s="1"/>
      <c r="T62" s="1"/>
      <c r="U62" s="1"/>
      <c r="V62" s="1"/>
      <c r="W62" s="1"/>
      <c r="X62" s="1"/>
      <c r="Y62" s="1"/>
      <c r="Z62" s="1"/>
      <c r="AA62" s="1"/>
    </row>
    <row r="63" spans="1:27" ht="15">
      <c r="A63" s="1"/>
      <c r="B63" s="1"/>
      <c r="C63" s="1"/>
      <c r="D63" s="1"/>
      <c r="E63" s="1"/>
      <c r="F63" s="1"/>
      <c r="G63" s="1"/>
      <c r="H63" s="1"/>
      <c r="I63" s="1"/>
      <c r="J63" s="1"/>
      <c r="K63" s="1"/>
      <c r="L63" s="1"/>
      <c r="M63" s="1"/>
      <c r="N63" s="1"/>
      <c r="O63" s="1"/>
      <c r="P63" s="1"/>
      <c r="Q63" s="1"/>
      <c r="R63" s="1"/>
      <c r="S63" s="1"/>
      <c r="T63" s="1"/>
      <c r="U63" s="1"/>
      <c r="V63" s="1"/>
      <c r="W63" s="1"/>
      <c r="X63" s="1"/>
      <c r="Y63" s="1"/>
      <c r="Z63" s="1"/>
      <c r="AA63" s="1"/>
    </row>
    <row r="64" spans="1:27" ht="15">
      <c r="A64" s="1"/>
      <c r="B64" s="1"/>
      <c r="C64" s="1"/>
      <c r="D64" s="1"/>
      <c r="E64" s="1"/>
      <c r="F64" s="1"/>
      <c r="G64" s="1"/>
      <c r="H64" s="1"/>
      <c r="I64" s="1"/>
      <c r="J64" s="1"/>
      <c r="K64" s="1"/>
      <c r="L64" s="1"/>
      <c r="M64" s="1"/>
      <c r="N64" s="1"/>
      <c r="O64" s="1"/>
      <c r="P64" s="1"/>
      <c r="Q64" s="1"/>
      <c r="R64" s="1"/>
      <c r="S64" s="1"/>
      <c r="T64" s="1"/>
      <c r="U64" s="1"/>
      <c r="V64" s="1"/>
      <c r="W64" s="1"/>
      <c r="X64" s="1"/>
      <c r="Y64" s="1"/>
      <c r="Z64" s="1"/>
      <c r="AA64" s="1"/>
    </row>
  </sheetData>
  <sheetProtection/>
  <mergeCells count="1">
    <mergeCell ref="S3:Z3"/>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2:AB43"/>
  <sheetViews>
    <sheetView zoomScalePageLayoutView="0" workbookViewId="0" topLeftCell="H35">
      <selection activeCell="R40" sqref="R40"/>
    </sheetView>
  </sheetViews>
  <sheetFormatPr defaultColWidth="11.421875" defaultRowHeight="15"/>
  <sheetData>
    <row r="2" ht="15">
      <c r="A2" s="220" t="s">
        <v>861</v>
      </c>
    </row>
    <row r="3" spans="1:27" ht="15">
      <c r="A3" s="221"/>
      <c r="R3" s="222"/>
      <c r="S3" s="223"/>
      <c r="T3" s="361" t="s">
        <v>862</v>
      </c>
      <c r="U3" s="362"/>
      <c r="V3" s="362"/>
      <c r="W3" s="362"/>
      <c r="X3" s="362"/>
      <c r="Y3" s="362"/>
      <c r="Z3" s="362"/>
      <c r="AA3" s="363"/>
    </row>
    <row r="4" spans="1:28" ht="178.5">
      <c r="A4" s="224"/>
      <c r="B4" s="104" t="s">
        <v>2</v>
      </c>
      <c r="C4" s="12" t="s">
        <v>863</v>
      </c>
      <c r="D4" s="96" t="s">
        <v>8</v>
      </c>
      <c r="E4" s="225" t="s">
        <v>3</v>
      </c>
      <c r="F4" s="5" t="s">
        <v>16</v>
      </c>
      <c r="G4" s="226" t="s">
        <v>9</v>
      </c>
      <c r="H4" s="14" t="s">
        <v>864</v>
      </c>
      <c r="I4" s="13" t="s">
        <v>865</v>
      </c>
      <c r="J4" s="13" t="s">
        <v>866</v>
      </c>
      <c r="K4" s="13" t="s">
        <v>867</v>
      </c>
      <c r="L4" s="12" t="s">
        <v>868</v>
      </c>
      <c r="M4" s="12" t="s">
        <v>12</v>
      </c>
      <c r="N4" s="12" t="s">
        <v>13</v>
      </c>
      <c r="O4" s="12" t="s">
        <v>19</v>
      </c>
      <c r="P4" s="12" t="s">
        <v>28</v>
      </c>
      <c r="Q4" s="227" t="s">
        <v>20</v>
      </c>
      <c r="R4" s="222" t="s">
        <v>869</v>
      </c>
      <c r="S4" s="222" t="s">
        <v>27</v>
      </c>
      <c r="T4" s="228" t="s">
        <v>113</v>
      </c>
      <c r="U4" s="228" t="s">
        <v>114</v>
      </c>
      <c r="V4" s="228" t="s">
        <v>119</v>
      </c>
      <c r="W4" s="228" t="s">
        <v>120</v>
      </c>
      <c r="X4" s="228" t="s">
        <v>121</v>
      </c>
      <c r="Y4" s="229" t="s">
        <v>5</v>
      </c>
      <c r="Z4" s="230" t="s">
        <v>122</v>
      </c>
      <c r="AA4" s="228" t="s">
        <v>115</v>
      </c>
      <c r="AB4" s="221"/>
    </row>
    <row r="5" spans="1:28" ht="90">
      <c r="A5" s="231">
        <v>1</v>
      </c>
      <c r="B5" s="231" t="s">
        <v>45</v>
      </c>
      <c r="C5" s="231" t="s">
        <v>45</v>
      </c>
      <c r="D5" s="231" t="s">
        <v>870</v>
      </c>
      <c r="E5" s="231" t="s">
        <v>1</v>
      </c>
      <c r="F5" s="231" t="s">
        <v>871</v>
      </c>
      <c r="G5" s="231" t="s">
        <v>872</v>
      </c>
      <c r="H5" s="232" t="s">
        <v>144</v>
      </c>
      <c r="I5" s="232" t="s">
        <v>37</v>
      </c>
      <c r="J5" s="233" t="s">
        <v>37</v>
      </c>
      <c r="K5" s="231" t="s">
        <v>128</v>
      </c>
      <c r="L5" s="233"/>
      <c r="M5" s="233" t="s">
        <v>37</v>
      </c>
      <c r="N5" s="233" t="s">
        <v>37</v>
      </c>
      <c r="O5" s="233" t="s">
        <v>873</v>
      </c>
      <c r="P5" s="233">
        <v>3</v>
      </c>
      <c r="Q5" s="233">
        <v>1</v>
      </c>
      <c r="R5" s="233">
        <v>3</v>
      </c>
      <c r="S5" s="233"/>
      <c r="T5" s="233">
        <v>3</v>
      </c>
      <c r="U5" s="233"/>
      <c r="V5" s="233"/>
      <c r="W5" s="233"/>
      <c r="X5" s="233"/>
      <c r="Y5" s="233"/>
      <c r="Z5" s="233"/>
      <c r="AA5" s="233"/>
      <c r="AB5" s="234"/>
    </row>
    <row r="6" spans="1:28" ht="90">
      <c r="A6" s="231">
        <v>2</v>
      </c>
      <c r="B6" s="231" t="s">
        <v>45</v>
      </c>
      <c r="C6" s="231" t="s">
        <v>45</v>
      </c>
      <c r="D6" s="231" t="s">
        <v>874</v>
      </c>
      <c r="E6" s="231" t="s">
        <v>1</v>
      </c>
      <c r="F6" s="231" t="s">
        <v>875</v>
      </c>
      <c r="G6" s="235" t="s">
        <v>872</v>
      </c>
      <c r="H6" s="232" t="s">
        <v>37</v>
      </c>
      <c r="I6" s="232" t="s">
        <v>37</v>
      </c>
      <c r="J6" s="233" t="s">
        <v>37</v>
      </c>
      <c r="K6" s="231" t="s">
        <v>128</v>
      </c>
      <c r="L6" s="233"/>
      <c r="M6" s="233" t="s">
        <v>37</v>
      </c>
      <c r="N6" s="233" t="s">
        <v>37</v>
      </c>
      <c r="O6" s="233">
        <v>0</v>
      </c>
      <c r="P6" s="233">
        <v>2</v>
      </c>
      <c r="Q6" s="233">
        <v>1</v>
      </c>
      <c r="R6" s="233">
        <v>2</v>
      </c>
      <c r="S6" s="233"/>
      <c r="T6" s="233">
        <v>2</v>
      </c>
      <c r="U6" s="233"/>
      <c r="V6" s="233"/>
      <c r="W6" s="233"/>
      <c r="X6" s="233"/>
      <c r="Y6" s="233"/>
      <c r="Z6" s="233"/>
      <c r="AA6" s="233"/>
      <c r="AB6" s="234"/>
    </row>
    <row r="7" spans="1:28" ht="123.75">
      <c r="A7" s="231">
        <v>3</v>
      </c>
      <c r="B7" s="231" t="s">
        <v>876</v>
      </c>
      <c r="C7" s="231" t="s">
        <v>877</v>
      </c>
      <c r="D7" s="231" t="s">
        <v>878</v>
      </c>
      <c r="E7" s="231" t="s">
        <v>879</v>
      </c>
      <c r="F7" s="231" t="s">
        <v>880</v>
      </c>
      <c r="G7" s="235" t="s">
        <v>186</v>
      </c>
      <c r="H7" s="232" t="s">
        <v>144</v>
      </c>
      <c r="I7" s="232" t="s">
        <v>37</v>
      </c>
      <c r="J7" s="233" t="s">
        <v>881</v>
      </c>
      <c r="K7" s="233"/>
      <c r="L7" s="233"/>
      <c r="M7" s="233" t="s">
        <v>144</v>
      </c>
      <c r="N7" s="233" t="s">
        <v>144</v>
      </c>
      <c r="O7" s="233">
        <v>160</v>
      </c>
      <c r="P7" s="233">
        <v>10</v>
      </c>
      <c r="Q7" s="233">
        <v>1</v>
      </c>
      <c r="R7" s="233">
        <v>10</v>
      </c>
      <c r="S7" s="233" t="s">
        <v>144</v>
      </c>
      <c r="T7" s="233"/>
      <c r="U7" s="233"/>
      <c r="V7" s="233"/>
      <c r="W7" s="233"/>
      <c r="X7" s="233">
        <v>1</v>
      </c>
      <c r="Y7" s="233"/>
      <c r="Z7" s="233"/>
      <c r="AA7" s="233"/>
      <c r="AB7" s="234"/>
    </row>
    <row r="8" spans="1:28" ht="157.5">
      <c r="A8" s="231">
        <v>4</v>
      </c>
      <c r="B8" s="231" t="s">
        <v>876</v>
      </c>
      <c r="C8" s="231" t="s">
        <v>877</v>
      </c>
      <c r="D8" s="231" t="s">
        <v>882</v>
      </c>
      <c r="E8" s="231" t="s">
        <v>883</v>
      </c>
      <c r="F8" s="231" t="s">
        <v>884</v>
      </c>
      <c r="G8" s="231" t="s">
        <v>885</v>
      </c>
      <c r="H8" s="232" t="s">
        <v>144</v>
      </c>
      <c r="I8" s="232" t="s">
        <v>37</v>
      </c>
      <c r="J8" s="233" t="s">
        <v>881</v>
      </c>
      <c r="K8" s="233"/>
      <c r="L8" s="233"/>
      <c r="M8" s="233" t="s">
        <v>144</v>
      </c>
      <c r="N8" s="233" t="s">
        <v>144</v>
      </c>
      <c r="O8" s="233">
        <v>160</v>
      </c>
      <c r="P8" s="233">
        <v>4</v>
      </c>
      <c r="Q8" s="233">
        <v>1</v>
      </c>
      <c r="R8" s="233">
        <v>4</v>
      </c>
      <c r="S8" s="233" t="s">
        <v>144</v>
      </c>
      <c r="T8" s="233">
        <v>1</v>
      </c>
      <c r="U8" s="233"/>
      <c r="V8" s="233">
        <v>1</v>
      </c>
      <c r="W8" s="233"/>
      <c r="X8" s="233"/>
      <c r="Y8" s="233"/>
      <c r="Z8" s="233"/>
      <c r="AA8" s="233"/>
      <c r="AB8" s="234"/>
    </row>
    <row r="9" spans="1:28" ht="101.25">
      <c r="A9" s="231">
        <v>5</v>
      </c>
      <c r="B9" s="231" t="s">
        <v>876</v>
      </c>
      <c r="C9" s="231" t="s">
        <v>877</v>
      </c>
      <c r="D9" s="231" t="s">
        <v>886</v>
      </c>
      <c r="E9" s="231" t="s">
        <v>213</v>
      </c>
      <c r="F9" s="231" t="s">
        <v>887</v>
      </c>
      <c r="G9" s="235" t="s">
        <v>888</v>
      </c>
      <c r="H9" s="232" t="s">
        <v>144</v>
      </c>
      <c r="I9" s="232" t="s">
        <v>37</v>
      </c>
      <c r="J9" s="233" t="s">
        <v>881</v>
      </c>
      <c r="K9" s="233"/>
      <c r="L9" s="233">
        <v>8</v>
      </c>
      <c r="M9" s="233" t="s">
        <v>37</v>
      </c>
      <c r="N9" s="233" t="s">
        <v>37</v>
      </c>
      <c r="O9" s="233">
        <v>170</v>
      </c>
      <c r="P9" s="233">
        <v>2</v>
      </c>
      <c r="Q9" s="233">
        <v>1</v>
      </c>
      <c r="R9" s="233">
        <v>2</v>
      </c>
      <c r="S9" s="233"/>
      <c r="T9" s="233"/>
      <c r="U9" s="233"/>
      <c r="V9" s="233">
        <v>1</v>
      </c>
      <c r="W9" s="233"/>
      <c r="X9" s="233"/>
      <c r="Y9" s="233"/>
      <c r="Z9" s="233"/>
      <c r="AA9" s="233"/>
      <c r="AB9" s="234"/>
    </row>
    <row r="10" spans="1:28" ht="112.5">
      <c r="A10" s="231">
        <v>6</v>
      </c>
      <c r="B10" s="231" t="s">
        <v>889</v>
      </c>
      <c r="C10" s="231" t="s">
        <v>877</v>
      </c>
      <c r="D10" s="231" t="s">
        <v>890</v>
      </c>
      <c r="E10" s="231" t="s">
        <v>891</v>
      </c>
      <c r="F10" s="231" t="s">
        <v>892</v>
      </c>
      <c r="G10" s="235" t="s">
        <v>186</v>
      </c>
      <c r="H10" s="232" t="s">
        <v>37</v>
      </c>
      <c r="I10" s="232" t="s">
        <v>37</v>
      </c>
      <c r="J10" s="233" t="s">
        <v>37</v>
      </c>
      <c r="K10" s="231" t="s">
        <v>128</v>
      </c>
      <c r="L10" s="233"/>
      <c r="M10" s="233" t="s">
        <v>144</v>
      </c>
      <c r="N10" s="233" t="s">
        <v>144</v>
      </c>
      <c r="O10" s="233">
        <v>140</v>
      </c>
      <c r="P10" s="233">
        <v>2</v>
      </c>
      <c r="Q10" s="233">
        <v>1</v>
      </c>
      <c r="R10" s="233">
        <v>2</v>
      </c>
      <c r="S10" s="233" t="s">
        <v>144</v>
      </c>
      <c r="T10" s="233"/>
      <c r="U10" s="233"/>
      <c r="V10" s="233"/>
      <c r="W10" s="233"/>
      <c r="X10" s="233">
        <v>1</v>
      </c>
      <c r="Y10" s="233"/>
      <c r="Z10" s="233"/>
      <c r="AA10" s="233"/>
      <c r="AB10" s="234"/>
    </row>
    <row r="11" spans="1:28" ht="90">
      <c r="A11" s="231">
        <v>7</v>
      </c>
      <c r="B11" s="231" t="s">
        <v>889</v>
      </c>
      <c r="C11" s="231" t="s">
        <v>877</v>
      </c>
      <c r="D11" s="231" t="s">
        <v>893</v>
      </c>
      <c r="E11" s="231" t="s">
        <v>891</v>
      </c>
      <c r="F11" s="231" t="s">
        <v>894</v>
      </c>
      <c r="G11" s="232" t="s">
        <v>186</v>
      </c>
      <c r="H11" s="232" t="s">
        <v>37</v>
      </c>
      <c r="I11" s="232" t="s">
        <v>37</v>
      </c>
      <c r="J11" s="233" t="s">
        <v>37</v>
      </c>
      <c r="K11" s="231" t="s">
        <v>128</v>
      </c>
      <c r="L11" s="233"/>
      <c r="M11" s="233" t="s">
        <v>144</v>
      </c>
      <c r="N11" s="233" t="s">
        <v>144</v>
      </c>
      <c r="O11" s="233">
        <v>150</v>
      </c>
      <c r="P11" s="233">
        <v>2</v>
      </c>
      <c r="Q11" s="233">
        <v>1</v>
      </c>
      <c r="R11" s="233">
        <v>2</v>
      </c>
      <c r="S11" s="233" t="s">
        <v>144</v>
      </c>
      <c r="T11" s="233"/>
      <c r="U11" s="233"/>
      <c r="V11" s="233"/>
      <c r="W11" s="233"/>
      <c r="X11" s="233">
        <v>1</v>
      </c>
      <c r="Y11" s="233"/>
      <c r="Z11" s="233"/>
      <c r="AA11" s="233"/>
      <c r="AB11" s="234"/>
    </row>
    <row r="12" spans="1:28" ht="90">
      <c r="A12" s="231">
        <v>8</v>
      </c>
      <c r="B12" s="231" t="s">
        <v>889</v>
      </c>
      <c r="C12" s="231" t="s">
        <v>877</v>
      </c>
      <c r="D12" s="231" t="s">
        <v>895</v>
      </c>
      <c r="E12" s="231" t="s">
        <v>891</v>
      </c>
      <c r="F12" s="231" t="s">
        <v>896</v>
      </c>
      <c r="G12" s="232" t="s">
        <v>186</v>
      </c>
      <c r="H12" s="232" t="s">
        <v>144</v>
      </c>
      <c r="I12" s="232" t="s">
        <v>37</v>
      </c>
      <c r="J12" s="233" t="s">
        <v>37</v>
      </c>
      <c r="K12" s="231" t="s">
        <v>128</v>
      </c>
      <c r="L12" s="233"/>
      <c r="M12" s="233" t="s">
        <v>144</v>
      </c>
      <c r="N12" s="233" t="s">
        <v>144</v>
      </c>
      <c r="O12" s="233">
        <v>140</v>
      </c>
      <c r="P12" s="233">
        <v>2</v>
      </c>
      <c r="Q12" s="233">
        <v>1</v>
      </c>
      <c r="R12" s="233">
        <v>2</v>
      </c>
      <c r="S12" s="233" t="s">
        <v>144</v>
      </c>
      <c r="T12" s="233"/>
      <c r="U12" s="233"/>
      <c r="V12" s="233"/>
      <c r="W12" s="233"/>
      <c r="X12" s="233">
        <v>1</v>
      </c>
      <c r="Y12" s="233"/>
      <c r="Z12" s="233"/>
      <c r="AA12" s="233"/>
      <c r="AB12" s="234"/>
    </row>
    <row r="13" spans="1:28" ht="90">
      <c r="A13" s="231">
        <v>9</v>
      </c>
      <c r="B13" s="231" t="s">
        <v>889</v>
      </c>
      <c r="C13" s="231" t="s">
        <v>877</v>
      </c>
      <c r="D13" s="231" t="s">
        <v>897</v>
      </c>
      <c r="E13" s="231" t="s">
        <v>891</v>
      </c>
      <c r="F13" s="231" t="s">
        <v>898</v>
      </c>
      <c r="G13" s="232" t="s">
        <v>186</v>
      </c>
      <c r="H13" s="232" t="s">
        <v>37</v>
      </c>
      <c r="I13" s="232" t="s">
        <v>37</v>
      </c>
      <c r="J13" s="233" t="s">
        <v>37</v>
      </c>
      <c r="K13" s="231" t="s">
        <v>128</v>
      </c>
      <c r="L13" s="233"/>
      <c r="M13" s="233" t="s">
        <v>144</v>
      </c>
      <c r="N13" s="233" t="s">
        <v>144</v>
      </c>
      <c r="O13" s="233">
        <v>100</v>
      </c>
      <c r="P13" s="233">
        <v>2</v>
      </c>
      <c r="Q13" s="233">
        <v>1</v>
      </c>
      <c r="R13" s="233">
        <v>2</v>
      </c>
      <c r="S13" s="233" t="s">
        <v>144</v>
      </c>
      <c r="T13" s="233"/>
      <c r="U13" s="233"/>
      <c r="V13" s="233"/>
      <c r="W13" s="233"/>
      <c r="X13" s="233">
        <v>1</v>
      </c>
      <c r="Y13" s="233"/>
      <c r="Z13" s="233"/>
      <c r="AA13" s="233"/>
      <c r="AB13" s="234"/>
    </row>
    <row r="14" spans="1:28" ht="45">
      <c r="A14" s="231">
        <v>11</v>
      </c>
      <c r="B14" s="231" t="s">
        <v>876</v>
      </c>
      <c r="C14" s="231" t="s">
        <v>45</v>
      </c>
      <c r="D14" s="231" t="s">
        <v>899</v>
      </c>
      <c r="E14" s="231" t="s">
        <v>153</v>
      </c>
      <c r="F14" s="231" t="s">
        <v>900</v>
      </c>
      <c r="G14" s="232" t="s">
        <v>114</v>
      </c>
      <c r="H14" s="232" t="s">
        <v>144</v>
      </c>
      <c r="I14" s="232" t="s">
        <v>144</v>
      </c>
      <c r="J14" s="233" t="s">
        <v>901</v>
      </c>
      <c r="K14" s="233"/>
      <c r="L14" s="233">
        <v>30</v>
      </c>
      <c r="M14" s="233" t="s">
        <v>37</v>
      </c>
      <c r="N14" s="233" t="s">
        <v>37</v>
      </c>
      <c r="O14" s="233">
        <v>0</v>
      </c>
      <c r="P14" s="233">
        <v>2</v>
      </c>
      <c r="Q14" s="233">
        <v>1</v>
      </c>
      <c r="R14" s="233">
        <v>2</v>
      </c>
      <c r="S14" s="233"/>
      <c r="T14" s="233"/>
      <c r="U14" s="233">
        <v>1</v>
      </c>
      <c r="V14" s="233"/>
      <c r="W14" s="233"/>
      <c r="X14" s="233"/>
      <c r="Y14" s="233"/>
      <c r="Z14" s="233"/>
      <c r="AA14" s="233"/>
      <c r="AB14" s="234"/>
    </row>
    <row r="15" spans="1:28" ht="56.25">
      <c r="A15" s="231">
        <v>12</v>
      </c>
      <c r="B15" s="231" t="s">
        <v>876</v>
      </c>
      <c r="C15" s="231" t="s">
        <v>45</v>
      </c>
      <c r="D15" s="231" t="s">
        <v>902</v>
      </c>
      <c r="E15" s="231" t="s">
        <v>153</v>
      </c>
      <c r="F15" s="231" t="s">
        <v>903</v>
      </c>
      <c r="G15" s="232" t="s">
        <v>114</v>
      </c>
      <c r="H15" s="232" t="s">
        <v>904</v>
      </c>
      <c r="I15" s="232" t="s">
        <v>37</v>
      </c>
      <c r="J15" s="233" t="s">
        <v>37</v>
      </c>
      <c r="K15" s="231" t="s">
        <v>128</v>
      </c>
      <c r="L15" s="233">
        <v>5</v>
      </c>
      <c r="M15" s="233" t="s">
        <v>37</v>
      </c>
      <c r="N15" s="233" t="s">
        <v>37</v>
      </c>
      <c r="O15" s="233">
        <v>0</v>
      </c>
      <c r="P15" s="233">
        <v>1</v>
      </c>
      <c r="Q15" s="233">
        <v>1</v>
      </c>
      <c r="R15" s="233">
        <v>1</v>
      </c>
      <c r="S15" s="233"/>
      <c r="T15" s="233"/>
      <c r="U15" s="233">
        <v>1</v>
      </c>
      <c r="V15" s="233"/>
      <c r="W15" s="233"/>
      <c r="X15" s="233"/>
      <c r="Y15" s="233"/>
      <c r="Z15" s="233"/>
      <c r="AA15" s="233"/>
      <c r="AB15" s="234"/>
    </row>
    <row r="16" spans="1:28" ht="33.75">
      <c r="A16" s="231">
        <v>13</v>
      </c>
      <c r="B16" s="231" t="s">
        <v>876</v>
      </c>
      <c r="C16" s="231" t="s">
        <v>45</v>
      </c>
      <c r="D16" s="231" t="s">
        <v>905</v>
      </c>
      <c r="E16" s="231" t="s">
        <v>153</v>
      </c>
      <c r="F16" s="231" t="s">
        <v>906</v>
      </c>
      <c r="G16" s="232" t="s">
        <v>114</v>
      </c>
      <c r="H16" s="232" t="s">
        <v>37</v>
      </c>
      <c r="I16" s="232" t="s">
        <v>37</v>
      </c>
      <c r="J16" s="233" t="s">
        <v>37</v>
      </c>
      <c r="K16" s="231" t="s">
        <v>128</v>
      </c>
      <c r="L16" s="233">
        <v>3</v>
      </c>
      <c r="M16" s="233" t="s">
        <v>37</v>
      </c>
      <c r="N16" s="233" t="s">
        <v>37</v>
      </c>
      <c r="O16" s="233">
        <v>0</v>
      </c>
      <c r="P16" s="233">
        <v>1</v>
      </c>
      <c r="Q16" s="233">
        <v>2</v>
      </c>
      <c r="R16" s="233">
        <v>1</v>
      </c>
      <c r="S16" s="233"/>
      <c r="T16" s="233"/>
      <c r="U16" s="233">
        <v>1</v>
      </c>
      <c r="V16" s="233"/>
      <c r="W16" s="233"/>
      <c r="X16" s="233"/>
      <c r="Y16" s="233"/>
      <c r="Z16" s="233"/>
      <c r="AA16" s="233"/>
      <c r="AB16" s="234"/>
    </row>
    <row r="17" spans="1:28" ht="67.5">
      <c r="A17" s="231">
        <v>14</v>
      </c>
      <c r="B17" s="231" t="s">
        <v>876</v>
      </c>
      <c r="C17" s="231" t="s">
        <v>45</v>
      </c>
      <c r="D17" s="231" t="s">
        <v>907</v>
      </c>
      <c r="E17" s="231" t="s">
        <v>369</v>
      </c>
      <c r="F17" s="231" t="s">
        <v>908</v>
      </c>
      <c r="G17" s="232" t="s">
        <v>909</v>
      </c>
      <c r="H17" s="232" t="s">
        <v>144</v>
      </c>
      <c r="I17" s="232" t="s">
        <v>144</v>
      </c>
      <c r="J17" s="233" t="s">
        <v>910</v>
      </c>
      <c r="K17" s="233"/>
      <c r="L17" s="233">
        <v>100</v>
      </c>
      <c r="M17" s="233" t="s">
        <v>37</v>
      </c>
      <c r="N17" s="233" t="s">
        <v>37</v>
      </c>
      <c r="O17" s="233">
        <v>0</v>
      </c>
      <c r="P17" s="233">
        <v>2</v>
      </c>
      <c r="Q17" s="233">
        <v>1</v>
      </c>
      <c r="R17" s="233">
        <v>2</v>
      </c>
      <c r="S17" s="233"/>
      <c r="T17" s="233"/>
      <c r="U17" s="233"/>
      <c r="V17" s="233">
        <v>1</v>
      </c>
      <c r="W17" s="233"/>
      <c r="X17" s="233"/>
      <c r="Y17" s="233"/>
      <c r="Z17" s="233"/>
      <c r="AA17" s="233"/>
      <c r="AB17" s="234"/>
    </row>
    <row r="18" spans="1:28" ht="78.75">
      <c r="A18" s="231">
        <v>15</v>
      </c>
      <c r="B18" s="231" t="s">
        <v>876</v>
      </c>
      <c r="C18" s="231" t="s">
        <v>45</v>
      </c>
      <c r="D18" s="231" t="s">
        <v>911</v>
      </c>
      <c r="E18" s="231" t="s">
        <v>369</v>
      </c>
      <c r="F18" s="231" t="s">
        <v>912</v>
      </c>
      <c r="G18" s="232" t="s">
        <v>913</v>
      </c>
      <c r="H18" s="232" t="s">
        <v>37</v>
      </c>
      <c r="I18" s="232" t="s">
        <v>37</v>
      </c>
      <c r="J18" s="233" t="s">
        <v>37</v>
      </c>
      <c r="K18" s="231" t="s">
        <v>128</v>
      </c>
      <c r="L18" s="233"/>
      <c r="M18" s="233" t="s">
        <v>37</v>
      </c>
      <c r="N18" s="233" t="s">
        <v>37</v>
      </c>
      <c r="O18" s="233">
        <v>0</v>
      </c>
      <c r="P18" s="233">
        <v>2</v>
      </c>
      <c r="Q18" s="233">
        <v>1</v>
      </c>
      <c r="R18" s="233">
        <v>2</v>
      </c>
      <c r="S18" s="233"/>
      <c r="T18" s="233"/>
      <c r="U18" s="233"/>
      <c r="V18" s="233">
        <v>1</v>
      </c>
      <c r="W18" s="233"/>
      <c r="X18" s="233"/>
      <c r="Y18" s="233"/>
      <c r="Z18" s="233"/>
      <c r="AA18" s="233"/>
      <c r="AB18" s="234"/>
    </row>
    <row r="19" spans="1:28" ht="56.25">
      <c r="A19" s="231">
        <v>16</v>
      </c>
      <c r="B19" s="231" t="s">
        <v>876</v>
      </c>
      <c r="C19" s="231" t="s">
        <v>45</v>
      </c>
      <c r="D19" s="231" t="s">
        <v>914</v>
      </c>
      <c r="E19" s="231" t="s">
        <v>369</v>
      </c>
      <c r="F19" s="231" t="s">
        <v>915</v>
      </c>
      <c r="G19" s="232" t="s">
        <v>369</v>
      </c>
      <c r="H19" s="232" t="s">
        <v>916</v>
      </c>
      <c r="I19" s="232" t="s">
        <v>144</v>
      </c>
      <c r="J19" s="233" t="s">
        <v>917</v>
      </c>
      <c r="K19" s="231"/>
      <c r="L19" s="233"/>
      <c r="M19" s="233" t="s">
        <v>37</v>
      </c>
      <c r="N19" s="233" t="s">
        <v>37</v>
      </c>
      <c r="O19" s="233">
        <v>0</v>
      </c>
      <c r="P19" s="233">
        <v>2</v>
      </c>
      <c r="Q19" s="233">
        <v>1</v>
      </c>
      <c r="R19" s="233">
        <v>2</v>
      </c>
      <c r="S19" s="233"/>
      <c r="T19" s="233"/>
      <c r="U19" s="233"/>
      <c r="V19" s="233">
        <v>1</v>
      </c>
      <c r="W19" s="233"/>
      <c r="X19" s="233"/>
      <c r="Y19" s="233"/>
      <c r="Z19" s="233"/>
      <c r="AA19" s="233"/>
      <c r="AB19" s="234"/>
    </row>
    <row r="20" spans="1:28" ht="56.25">
      <c r="A20" s="231">
        <v>17</v>
      </c>
      <c r="B20" s="231" t="s">
        <v>876</v>
      </c>
      <c r="C20" s="231" t="s">
        <v>45</v>
      </c>
      <c r="D20" s="231" t="s">
        <v>918</v>
      </c>
      <c r="E20" s="231" t="s">
        <v>919</v>
      </c>
      <c r="F20" s="231" t="s">
        <v>920</v>
      </c>
      <c r="G20" s="232" t="s">
        <v>369</v>
      </c>
      <c r="H20" s="232" t="s">
        <v>144</v>
      </c>
      <c r="I20" s="232" t="s">
        <v>144</v>
      </c>
      <c r="J20" s="233" t="s">
        <v>921</v>
      </c>
      <c r="K20" s="233"/>
      <c r="L20" s="233"/>
      <c r="M20" s="233" t="s">
        <v>37</v>
      </c>
      <c r="N20" s="233" t="s">
        <v>37</v>
      </c>
      <c r="O20" s="233">
        <v>0</v>
      </c>
      <c r="P20" s="233">
        <v>1</v>
      </c>
      <c r="Q20" s="233">
        <v>1</v>
      </c>
      <c r="R20" s="233">
        <v>1</v>
      </c>
      <c r="S20" s="233"/>
      <c r="T20" s="233"/>
      <c r="U20" s="233"/>
      <c r="V20" s="233">
        <v>1</v>
      </c>
      <c r="W20" s="233"/>
      <c r="X20" s="233"/>
      <c r="Y20" s="233"/>
      <c r="Z20" s="233"/>
      <c r="AA20" s="233"/>
      <c r="AB20" s="234"/>
    </row>
    <row r="21" spans="1:28" ht="67.5">
      <c r="A21" s="231">
        <v>18</v>
      </c>
      <c r="B21" s="231" t="s">
        <v>876</v>
      </c>
      <c r="C21" s="231" t="s">
        <v>45</v>
      </c>
      <c r="D21" s="231" t="s">
        <v>801</v>
      </c>
      <c r="E21" s="231" t="s">
        <v>583</v>
      </c>
      <c r="F21" s="231" t="s">
        <v>922</v>
      </c>
      <c r="G21" s="231" t="s">
        <v>923</v>
      </c>
      <c r="H21" s="232" t="s">
        <v>144</v>
      </c>
      <c r="I21" s="232" t="s">
        <v>37</v>
      </c>
      <c r="J21" s="233" t="s">
        <v>37</v>
      </c>
      <c r="K21" s="236" t="s">
        <v>128</v>
      </c>
      <c r="L21" s="233">
        <v>20</v>
      </c>
      <c r="M21" s="233" t="s">
        <v>37</v>
      </c>
      <c r="N21" s="233" t="s">
        <v>37</v>
      </c>
      <c r="O21" s="233" t="s">
        <v>924</v>
      </c>
      <c r="P21" s="233">
        <v>2</v>
      </c>
      <c r="Q21" s="233">
        <v>1</v>
      </c>
      <c r="R21" s="233">
        <v>2</v>
      </c>
      <c r="S21" s="233"/>
      <c r="T21" s="233"/>
      <c r="U21" s="233"/>
      <c r="V21" s="233"/>
      <c r="W21" s="233"/>
      <c r="X21" s="233"/>
      <c r="Y21" s="233"/>
      <c r="Z21" s="233">
        <v>1</v>
      </c>
      <c r="AA21" s="233"/>
      <c r="AB21" s="234"/>
    </row>
    <row r="22" spans="1:28" ht="67.5">
      <c r="A22" s="231">
        <v>19</v>
      </c>
      <c r="B22" s="231" t="s">
        <v>876</v>
      </c>
      <c r="C22" s="231" t="s">
        <v>45</v>
      </c>
      <c r="D22" s="231" t="s">
        <v>925</v>
      </c>
      <c r="E22" s="231" t="s">
        <v>583</v>
      </c>
      <c r="F22" s="231" t="s">
        <v>926</v>
      </c>
      <c r="G22" s="231" t="s">
        <v>927</v>
      </c>
      <c r="H22" s="232" t="s">
        <v>144</v>
      </c>
      <c r="I22" s="232" t="s">
        <v>37</v>
      </c>
      <c r="J22" s="233" t="s">
        <v>37</v>
      </c>
      <c r="K22" s="236" t="s">
        <v>128</v>
      </c>
      <c r="L22" s="233">
        <v>12</v>
      </c>
      <c r="M22" s="233" t="s">
        <v>37</v>
      </c>
      <c r="N22" s="233" t="s">
        <v>37</v>
      </c>
      <c r="O22" s="233" t="s">
        <v>873</v>
      </c>
      <c r="P22" s="233">
        <v>2</v>
      </c>
      <c r="Q22" s="233">
        <v>1</v>
      </c>
      <c r="R22" s="233">
        <v>2</v>
      </c>
      <c r="S22" s="233"/>
      <c r="T22" s="233"/>
      <c r="U22" s="233"/>
      <c r="V22" s="233"/>
      <c r="W22" s="233"/>
      <c r="X22" s="233"/>
      <c r="Y22" s="233"/>
      <c r="Z22" s="233">
        <v>1</v>
      </c>
      <c r="AA22" s="233"/>
      <c r="AB22" s="234"/>
    </row>
    <row r="23" spans="1:28" ht="45">
      <c r="A23" s="231">
        <v>20</v>
      </c>
      <c r="B23" s="231" t="s">
        <v>876</v>
      </c>
      <c r="C23" s="231" t="s">
        <v>45</v>
      </c>
      <c r="D23" s="231" t="s">
        <v>928</v>
      </c>
      <c r="E23" s="231" t="s">
        <v>929</v>
      </c>
      <c r="F23" s="231" t="s">
        <v>930</v>
      </c>
      <c r="G23" s="232" t="s">
        <v>872</v>
      </c>
      <c r="H23" s="232" t="s">
        <v>144</v>
      </c>
      <c r="I23" s="232" t="s">
        <v>37</v>
      </c>
      <c r="J23" s="233" t="s">
        <v>37</v>
      </c>
      <c r="K23" s="236" t="s">
        <v>128</v>
      </c>
      <c r="L23" s="233"/>
      <c r="M23" s="233" t="s">
        <v>37</v>
      </c>
      <c r="N23" s="233" t="s">
        <v>37</v>
      </c>
      <c r="O23" s="233">
        <v>0</v>
      </c>
      <c r="P23" s="233">
        <v>1</v>
      </c>
      <c r="Q23" s="233">
        <v>2</v>
      </c>
      <c r="R23" s="233">
        <v>1</v>
      </c>
      <c r="S23" s="233"/>
      <c r="T23" s="233">
        <v>1</v>
      </c>
      <c r="U23" s="233"/>
      <c r="V23" s="233"/>
      <c r="W23" s="233"/>
      <c r="X23" s="233"/>
      <c r="Y23" s="233"/>
      <c r="Z23" s="233"/>
      <c r="AA23" s="233"/>
      <c r="AB23" s="234"/>
    </row>
    <row r="24" spans="1:28" ht="56.25">
      <c r="A24" s="231">
        <v>21</v>
      </c>
      <c r="B24" s="231" t="s">
        <v>876</v>
      </c>
      <c r="C24" s="231" t="s">
        <v>45</v>
      </c>
      <c r="D24" s="231" t="s">
        <v>931</v>
      </c>
      <c r="E24" s="231" t="s">
        <v>583</v>
      </c>
      <c r="F24" s="231" t="s">
        <v>932</v>
      </c>
      <c r="G24" s="232" t="s">
        <v>933</v>
      </c>
      <c r="H24" s="232" t="s">
        <v>144</v>
      </c>
      <c r="I24" s="232" t="s">
        <v>916</v>
      </c>
      <c r="J24" s="233" t="s">
        <v>934</v>
      </c>
      <c r="K24" s="233"/>
      <c r="L24" s="233">
        <v>60</v>
      </c>
      <c r="M24" s="233" t="s">
        <v>37</v>
      </c>
      <c r="N24" s="233" t="s">
        <v>37</v>
      </c>
      <c r="O24" s="233">
        <v>0</v>
      </c>
      <c r="P24" s="233">
        <v>1</v>
      </c>
      <c r="Q24" s="233">
        <v>1</v>
      </c>
      <c r="R24" s="233">
        <v>1</v>
      </c>
      <c r="S24" s="233"/>
      <c r="T24" s="233"/>
      <c r="U24" s="233"/>
      <c r="V24" s="233">
        <v>1</v>
      </c>
      <c r="W24" s="233"/>
      <c r="X24" s="233"/>
      <c r="Y24" s="233"/>
      <c r="Z24" s="233"/>
      <c r="AA24" s="233"/>
      <c r="AB24" s="234"/>
    </row>
    <row r="25" spans="1:28" ht="56.25">
      <c r="A25" s="231">
        <v>22</v>
      </c>
      <c r="B25" s="231" t="s">
        <v>876</v>
      </c>
      <c r="C25" s="231" t="s">
        <v>45</v>
      </c>
      <c r="D25" s="231" t="s">
        <v>935</v>
      </c>
      <c r="E25" s="231" t="s">
        <v>583</v>
      </c>
      <c r="F25" s="231" t="s">
        <v>936</v>
      </c>
      <c r="G25" s="232" t="s">
        <v>937</v>
      </c>
      <c r="H25" s="232" t="s">
        <v>144</v>
      </c>
      <c r="I25" s="232" t="s">
        <v>37</v>
      </c>
      <c r="J25" s="233" t="s">
        <v>37</v>
      </c>
      <c r="K25" s="236" t="s">
        <v>128</v>
      </c>
      <c r="L25" s="233">
        <v>20</v>
      </c>
      <c r="M25" s="233" t="s">
        <v>37</v>
      </c>
      <c r="N25" s="233" t="s">
        <v>37</v>
      </c>
      <c r="O25" s="233">
        <v>0</v>
      </c>
      <c r="P25" s="233">
        <v>2</v>
      </c>
      <c r="Q25" s="233">
        <v>1</v>
      </c>
      <c r="R25" s="233">
        <v>2</v>
      </c>
      <c r="S25" s="233"/>
      <c r="T25" s="233"/>
      <c r="U25" s="233"/>
      <c r="V25" s="233"/>
      <c r="W25" s="233"/>
      <c r="X25" s="233"/>
      <c r="Y25" s="233"/>
      <c r="Z25" s="233">
        <v>1</v>
      </c>
      <c r="AA25" s="233"/>
      <c r="AB25" s="234"/>
    </row>
    <row r="26" spans="1:28" ht="78.75">
      <c r="A26" s="231">
        <v>23</v>
      </c>
      <c r="B26" s="231" t="s">
        <v>876</v>
      </c>
      <c r="C26" s="231" t="s">
        <v>45</v>
      </c>
      <c r="D26" s="231" t="s">
        <v>938</v>
      </c>
      <c r="E26" s="231" t="s">
        <v>939</v>
      </c>
      <c r="F26" s="231" t="s">
        <v>940</v>
      </c>
      <c r="G26" s="232" t="s">
        <v>872</v>
      </c>
      <c r="H26" s="232" t="s">
        <v>144</v>
      </c>
      <c r="I26" s="232" t="s">
        <v>144</v>
      </c>
      <c r="J26" s="233" t="s">
        <v>941</v>
      </c>
      <c r="K26" s="233"/>
      <c r="L26" s="233">
        <v>8</v>
      </c>
      <c r="M26" s="233" t="s">
        <v>37</v>
      </c>
      <c r="N26" s="233" t="s">
        <v>37</v>
      </c>
      <c r="O26" s="233">
        <v>0</v>
      </c>
      <c r="P26" s="233">
        <v>8</v>
      </c>
      <c r="Q26" s="233">
        <v>1</v>
      </c>
      <c r="R26" s="233">
        <v>8</v>
      </c>
      <c r="S26" s="233"/>
      <c r="T26" s="233">
        <v>1</v>
      </c>
      <c r="U26" s="233"/>
      <c r="V26" s="233"/>
      <c r="W26" s="233"/>
      <c r="X26" s="233"/>
      <c r="Y26" s="233"/>
      <c r="Z26" s="233"/>
      <c r="AA26" s="233"/>
      <c r="AB26" s="234"/>
    </row>
    <row r="27" spans="1:28" ht="78.75">
      <c r="A27" s="231">
        <v>24</v>
      </c>
      <c r="B27" s="231" t="s">
        <v>876</v>
      </c>
      <c r="C27" s="231" t="s">
        <v>45</v>
      </c>
      <c r="D27" s="231" t="s">
        <v>942</v>
      </c>
      <c r="E27" s="231" t="s">
        <v>583</v>
      </c>
      <c r="F27" s="231" t="s">
        <v>943</v>
      </c>
      <c r="G27" s="232" t="s">
        <v>944</v>
      </c>
      <c r="H27" s="232" t="s">
        <v>144</v>
      </c>
      <c r="I27" s="232" t="s">
        <v>916</v>
      </c>
      <c r="J27" s="233" t="s">
        <v>945</v>
      </c>
      <c r="K27" s="233"/>
      <c r="L27" s="233">
        <v>40</v>
      </c>
      <c r="M27" s="233" t="s">
        <v>37</v>
      </c>
      <c r="N27" s="233" t="s">
        <v>37</v>
      </c>
      <c r="O27" s="233">
        <v>0</v>
      </c>
      <c r="P27" s="233">
        <v>1</v>
      </c>
      <c r="Q27" s="233">
        <v>1</v>
      </c>
      <c r="R27" s="233">
        <v>1</v>
      </c>
      <c r="S27" s="233"/>
      <c r="T27" s="233"/>
      <c r="U27" s="233"/>
      <c r="V27" s="233"/>
      <c r="W27" s="233"/>
      <c r="X27" s="233"/>
      <c r="Y27" s="233"/>
      <c r="Z27" s="233">
        <v>1</v>
      </c>
      <c r="AA27" s="233"/>
      <c r="AB27" s="234"/>
    </row>
    <row r="28" spans="1:28" ht="56.25">
      <c r="A28" s="231">
        <v>25</v>
      </c>
      <c r="B28" s="231" t="s">
        <v>946</v>
      </c>
      <c r="C28" s="231" t="s">
        <v>45</v>
      </c>
      <c r="D28" s="231" t="s">
        <v>947</v>
      </c>
      <c r="E28" s="231" t="s">
        <v>1</v>
      </c>
      <c r="F28" s="231" t="s">
        <v>948</v>
      </c>
      <c r="G28" s="232" t="s">
        <v>949</v>
      </c>
      <c r="H28" s="232" t="s">
        <v>37</v>
      </c>
      <c r="I28" s="232" t="s">
        <v>37</v>
      </c>
      <c r="J28" s="233" t="s">
        <v>37</v>
      </c>
      <c r="K28" s="236" t="s">
        <v>128</v>
      </c>
      <c r="L28" s="233">
        <v>30</v>
      </c>
      <c r="M28" s="233" t="s">
        <v>37</v>
      </c>
      <c r="N28" s="233" t="s">
        <v>37</v>
      </c>
      <c r="O28" s="233" t="s">
        <v>950</v>
      </c>
      <c r="P28" s="233">
        <v>6</v>
      </c>
      <c r="Q28" s="233">
        <v>1</v>
      </c>
      <c r="R28" s="233">
        <v>6</v>
      </c>
      <c r="S28" s="233"/>
      <c r="T28" s="233">
        <v>1</v>
      </c>
      <c r="U28" s="233"/>
      <c r="V28" s="233"/>
      <c r="W28" s="233"/>
      <c r="X28" s="233"/>
      <c r="Y28" s="233"/>
      <c r="Z28" s="233"/>
      <c r="AA28" s="233"/>
      <c r="AB28" s="234"/>
    </row>
    <row r="29" spans="1:27" ht="56.25">
      <c r="A29" s="231">
        <v>26</v>
      </c>
      <c r="B29" s="231" t="s">
        <v>946</v>
      </c>
      <c r="C29" s="231" t="s">
        <v>45</v>
      </c>
      <c r="D29" s="231" t="s">
        <v>951</v>
      </c>
      <c r="E29" s="231" t="s">
        <v>1</v>
      </c>
      <c r="F29" s="231" t="s">
        <v>952</v>
      </c>
      <c r="G29" s="232" t="s">
        <v>953</v>
      </c>
      <c r="H29" s="232" t="s">
        <v>37</v>
      </c>
      <c r="I29" s="232" t="s">
        <v>37</v>
      </c>
      <c r="J29" s="233" t="s">
        <v>37</v>
      </c>
      <c r="K29" s="236" t="s">
        <v>128</v>
      </c>
      <c r="L29" s="233">
        <v>10</v>
      </c>
      <c r="M29" s="233" t="s">
        <v>37</v>
      </c>
      <c r="N29" s="233" t="s">
        <v>37</v>
      </c>
      <c r="O29" s="233" t="s">
        <v>954</v>
      </c>
      <c r="P29" s="233">
        <v>3</v>
      </c>
      <c r="Q29" s="233">
        <v>1</v>
      </c>
      <c r="R29" s="233">
        <v>3</v>
      </c>
      <c r="S29" s="233"/>
      <c r="T29" s="233">
        <v>1</v>
      </c>
      <c r="U29" s="233"/>
      <c r="V29" s="233"/>
      <c r="W29" s="233"/>
      <c r="X29" s="233"/>
      <c r="Y29" s="233"/>
      <c r="Z29" s="233"/>
      <c r="AA29" s="10"/>
    </row>
    <row r="30" spans="1:27" ht="56.25">
      <c r="A30" s="231">
        <v>27</v>
      </c>
      <c r="B30" s="231" t="s">
        <v>876</v>
      </c>
      <c r="C30" s="231" t="s">
        <v>45</v>
      </c>
      <c r="D30" s="231" t="s">
        <v>955</v>
      </c>
      <c r="E30" s="231" t="s">
        <v>1</v>
      </c>
      <c r="F30" s="231" t="s">
        <v>956</v>
      </c>
      <c r="G30" s="232" t="s">
        <v>957</v>
      </c>
      <c r="H30" s="232" t="s">
        <v>958</v>
      </c>
      <c r="I30" s="232" t="s">
        <v>37</v>
      </c>
      <c r="J30" s="233" t="s">
        <v>959</v>
      </c>
      <c r="K30" s="233"/>
      <c r="L30" s="233">
        <v>40</v>
      </c>
      <c r="M30" s="233" t="s">
        <v>37</v>
      </c>
      <c r="N30" s="233" t="s">
        <v>37</v>
      </c>
      <c r="O30" s="233">
        <v>0</v>
      </c>
      <c r="P30" s="233">
        <v>2</v>
      </c>
      <c r="Q30" s="233">
        <v>2</v>
      </c>
      <c r="R30" s="233">
        <v>2</v>
      </c>
      <c r="S30" s="233"/>
      <c r="T30" s="233">
        <v>1</v>
      </c>
      <c r="U30" s="233"/>
      <c r="V30" s="233"/>
      <c r="W30" s="233"/>
      <c r="X30" s="233"/>
      <c r="Y30" s="233"/>
      <c r="Z30" s="233">
        <v>1</v>
      </c>
      <c r="AA30" s="10"/>
    </row>
    <row r="31" spans="1:27" ht="45">
      <c r="A31" s="231">
        <v>28</v>
      </c>
      <c r="B31" s="231" t="s">
        <v>876</v>
      </c>
      <c r="C31" s="231" t="s">
        <v>45</v>
      </c>
      <c r="D31" s="231" t="s">
        <v>960</v>
      </c>
      <c r="E31" s="231" t="s">
        <v>961</v>
      </c>
      <c r="F31" s="231" t="s">
        <v>962</v>
      </c>
      <c r="G31" s="232" t="s">
        <v>963</v>
      </c>
      <c r="H31" s="232" t="s">
        <v>37</v>
      </c>
      <c r="I31" s="232" t="s">
        <v>37</v>
      </c>
      <c r="J31" s="233" t="s">
        <v>37</v>
      </c>
      <c r="K31" s="236" t="s">
        <v>128</v>
      </c>
      <c r="L31" s="233"/>
      <c r="M31" s="233" t="s">
        <v>37</v>
      </c>
      <c r="N31" s="233" t="s">
        <v>37</v>
      </c>
      <c r="O31" s="233">
        <v>0</v>
      </c>
      <c r="P31" s="233">
        <v>1</v>
      </c>
      <c r="Q31" s="233">
        <v>1</v>
      </c>
      <c r="R31" s="233">
        <v>1</v>
      </c>
      <c r="S31" s="233"/>
      <c r="T31" s="10"/>
      <c r="U31" s="10"/>
      <c r="V31" s="233"/>
      <c r="W31" s="233"/>
      <c r="X31" s="10"/>
      <c r="Y31" s="10"/>
      <c r="Z31" s="10"/>
      <c r="AA31" s="233">
        <v>1</v>
      </c>
    </row>
    <row r="32" spans="1:27" ht="45">
      <c r="A32" s="231">
        <v>29</v>
      </c>
      <c r="B32" s="231" t="s">
        <v>876</v>
      </c>
      <c r="C32" s="231" t="s">
        <v>45</v>
      </c>
      <c r="D32" s="231" t="s">
        <v>964</v>
      </c>
      <c r="E32" s="231" t="s">
        <v>961</v>
      </c>
      <c r="F32" s="231" t="s">
        <v>965</v>
      </c>
      <c r="G32" s="237" t="s">
        <v>966</v>
      </c>
      <c r="H32" s="232" t="s">
        <v>37</v>
      </c>
      <c r="I32" s="232" t="s">
        <v>37</v>
      </c>
      <c r="J32" s="233" t="s">
        <v>37</v>
      </c>
      <c r="K32" s="236" t="s">
        <v>128</v>
      </c>
      <c r="L32" s="233"/>
      <c r="M32" s="233" t="s">
        <v>37</v>
      </c>
      <c r="N32" s="233" t="s">
        <v>37</v>
      </c>
      <c r="O32" s="233">
        <v>0</v>
      </c>
      <c r="P32" s="233">
        <v>1</v>
      </c>
      <c r="Q32" s="233">
        <v>1</v>
      </c>
      <c r="R32" s="233">
        <v>1</v>
      </c>
      <c r="S32" s="233"/>
      <c r="T32" s="10"/>
      <c r="U32" s="10"/>
      <c r="V32" s="233"/>
      <c r="W32" s="233">
        <v>1</v>
      </c>
      <c r="X32" s="10"/>
      <c r="Y32" s="10"/>
      <c r="Z32" s="10"/>
      <c r="AA32" s="10"/>
    </row>
    <row r="33" spans="1:27" ht="45">
      <c r="A33" s="231">
        <v>30</v>
      </c>
      <c r="B33" s="231" t="s">
        <v>876</v>
      </c>
      <c r="C33" s="231" t="s">
        <v>45</v>
      </c>
      <c r="D33" s="231" t="s">
        <v>967</v>
      </c>
      <c r="E33" s="231" t="s">
        <v>961</v>
      </c>
      <c r="F33" s="231" t="s">
        <v>968</v>
      </c>
      <c r="G33" s="237" t="s">
        <v>966</v>
      </c>
      <c r="H33" s="232" t="s">
        <v>37</v>
      </c>
      <c r="I33" s="232" t="s">
        <v>37</v>
      </c>
      <c r="J33" s="233" t="s">
        <v>37</v>
      </c>
      <c r="K33" s="236" t="s">
        <v>128</v>
      </c>
      <c r="L33" s="233"/>
      <c r="M33" s="233" t="s">
        <v>37</v>
      </c>
      <c r="N33" s="233" t="s">
        <v>37</v>
      </c>
      <c r="O33" s="233">
        <v>0</v>
      </c>
      <c r="P33" s="233">
        <v>1</v>
      </c>
      <c r="Q33" s="233">
        <v>1</v>
      </c>
      <c r="R33" s="233">
        <v>1</v>
      </c>
      <c r="S33" s="233"/>
      <c r="T33" s="10"/>
      <c r="U33" s="10"/>
      <c r="V33" s="233"/>
      <c r="W33" s="233">
        <v>1</v>
      </c>
      <c r="X33" s="10"/>
      <c r="Y33" s="10"/>
      <c r="Z33" s="10"/>
      <c r="AA33" s="10"/>
    </row>
    <row r="34" spans="1:27" ht="45">
      <c r="A34" s="231">
        <v>31</v>
      </c>
      <c r="B34" s="231" t="s">
        <v>876</v>
      </c>
      <c r="C34" s="231" t="s">
        <v>45</v>
      </c>
      <c r="D34" s="231" t="s">
        <v>969</v>
      </c>
      <c r="E34" s="231" t="s">
        <v>961</v>
      </c>
      <c r="F34" s="231" t="s">
        <v>968</v>
      </c>
      <c r="G34" s="237" t="s">
        <v>966</v>
      </c>
      <c r="H34" s="232" t="s">
        <v>37</v>
      </c>
      <c r="I34" s="232" t="s">
        <v>37</v>
      </c>
      <c r="J34" s="233" t="s">
        <v>37</v>
      </c>
      <c r="K34" s="236" t="s">
        <v>128</v>
      </c>
      <c r="L34" s="233"/>
      <c r="M34" s="233" t="s">
        <v>37</v>
      </c>
      <c r="N34" s="233" t="s">
        <v>37</v>
      </c>
      <c r="O34" s="233">
        <v>120</v>
      </c>
      <c r="P34" s="233">
        <v>1</v>
      </c>
      <c r="Q34" s="233">
        <v>1</v>
      </c>
      <c r="R34" s="233">
        <v>1</v>
      </c>
      <c r="S34" s="233"/>
      <c r="T34" s="233"/>
      <c r="U34" s="233"/>
      <c r="V34" s="233"/>
      <c r="W34" s="233">
        <v>1</v>
      </c>
      <c r="X34" s="10"/>
      <c r="Y34" s="10"/>
      <c r="Z34" s="10"/>
      <c r="AA34" s="10"/>
    </row>
    <row r="35" spans="1:27" ht="33.75">
      <c r="A35" s="231">
        <v>32</v>
      </c>
      <c r="B35" s="231" t="s">
        <v>946</v>
      </c>
      <c r="C35" s="231" t="s">
        <v>45</v>
      </c>
      <c r="D35" s="231" t="s">
        <v>970</v>
      </c>
      <c r="E35" s="231" t="s">
        <v>1</v>
      </c>
      <c r="F35" s="231" t="s">
        <v>971</v>
      </c>
      <c r="G35" s="237" t="s">
        <v>972</v>
      </c>
      <c r="H35" s="232" t="s">
        <v>37</v>
      </c>
      <c r="I35" s="232" t="s">
        <v>37</v>
      </c>
      <c r="J35" s="233" t="s">
        <v>973</v>
      </c>
      <c r="K35" s="236"/>
      <c r="L35" s="233">
        <v>12</v>
      </c>
      <c r="M35" s="233" t="s">
        <v>37</v>
      </c>
      <c r="N35" s="233" t="s">
        <v>37</v>
      </c>
      <c r="O35" s="233" t="s">
        <v>974</v>
      </c>
      <c r="P35" s="233">
        <v>12</v>
      </c>
      <c r="Q35" s="233">
        <v>1</v>
      </c>
      <c r="R35" s="233">
        <v>12</v>
      </c>
      <c r="S35" s="233"/>
      <c r="T35" s="233">
        <v>12</v>
      </c>
      <c r="U35" s="233"/>
      <c r="V35" s="233"/>
      <c r="W35" s="233"/>
      <c r="X35" s="10"/>
      <c r="Y35" s="10"/>
      <c r="Z35" s="10"/>
      <c r="AA35" s="10"/>
    </row>
    <row r="36" spans="1:27" ht="78.75">
      <c r="A36" s="231">
        <v>33</v>
      </c>
      <c r="B36" s="231" t="s">
        <v>946</v>
      </c>
      <c r="C36" s="231" t="s">
        <v>975</v>
      </c>
      <c r="D36" s="231" t="s">
        <v>976</v>
      </c>
      <c r="E36" s="231" t="s">
        <v>583</v>
      </c>
      <c r="F36" s="231" t="s">
        <v>977</v>
      </c>
      <c r="G36" s="231" t="s">
        <v>978</v>
      </c>
      <c r="H36" s="232" t="s">
        <v>37</v>
      </c>
      <c r="I36" s="232" t="s">
        <v>37</v>
      </c>
      <c r="J36" s="233" t="s">
        <v>979</v>
      </c>
      <c r="K36" s="236"/>
      <c r="L36" s="233"/>
      <c r="M36" s="233" t="s">
        <v>37</v>
      </c>
      <c r="N36" s="233" t="s">
        <v>144</v>
      </c>
      <c r="O36" s="233" t="s">
        <v>980</v>
      </c>
      <c r="P36" s="233">
        <v>6</v>
      </c>
      <c r="Q36" s="233">
        <v>1</v>
      </c>
      <c r="R36" s="233">
        <v>5</v>
      </c>
      <c r="S36" s="233" t="s">
        <v>144</v>
      </c>
      <c r="T36" s="233"/>
      <c r="U36" s="233"/>
      <c r="V36" s="233"/>
      <c r="W36" s="233"/>
      <c r="X36" s="10"/>
      <c r="Y36" s="233">
        <v>5</v>
      </c>
      <c r="Z36" s="10"/>
      <c r="AA36" s="10"/>
    </row>
    <row r="37" spans="1:27" ht="45">
      <c r="A37" s="231">
        <v>34</v>
      </c>
      <c r="B37" s="231" t="s">
        <v>946</v>
      </c>
      <c r="C37" s="231" t="s">
        <v>45</v>
      </c>
      <c r="D37" s="231" t="s">
        <v>981</v>
      </c>
      <c r="E37" s="238" t="s">
        <v>821</v>
      </c>
      <c r="F37" s="231" t="s">
        <v>982</v>
      </c>
      <c r="G37" s="231" t="s">
        <v>983</v>
      </c>
      <c r="H37" s="232" t="s">
        <v>37</v>
      </c>
      <c r="I37" s="232" t="s">
        <v>37</v>
      </c>
      <c r="J37" s="233" t="s">
        <v>37</v>
      </c>
      <c r="K37" s="236" t="s">
        <v>128</v>
      </c>
      <c r="L37" s="233"/>
      <c r="M37" s="233" t="s">
        <v>37</v>
      </c>
      <c r="N37" s="233" t="s">
        <v>37</v>
      </c>
      <c r="O37" s="233" t="s">
        <v>980</v>
      </c>
      <c r="P37" s="233">
        <v>8</v>
      </c>
      <c r="Q37" s="233">
        <v>1</v>
      </c>
      <c r="R37" s="233">
        <v>6</v>
      </c>
      <c r="S37" s="233" t="s">
        <v>144</v>
      </c>
      <c r="T37" s="233"/>
      <c r="U37" s="233"/>
      <c r="V37" s="233"/>
      <c r="W37" s="233"/>
      <c r="X37" s="10"/>
      <c r="Y37" s="233">
        <v>6</v>
      </c>
      <c r="Z37" s="10"/>
      <c r="AA37" s="10"/>
    </row>
    <row r="38" spans="1:27" ht="56.25">
      <c r="A38" s="231">
        <v>35</v>
      </c>
      <c r="B38" s="231" t="s">
        <v>946</v>
      </c>
      <c r="C38" s="231" t="s">
        <v>45</v>
      </c>
      <c r="D38" s="231" t="s">
        <v>984</v>
      </c>
      <c r="E38" s="231" t="s">
        <v>583</v>
      </c>
      <c r="F38" s="231" t="s">
        <v>985</v>
      </c>
      <c r="G38" s="231" t="s">
        <v>986</v>
      </c>
      <c r="H38" s="232" t="s">
        <v>37</v>
      </c>
      <c r="I38" s="232" t="s">
        <v>37</v>
      </c>
      <c r="J38" s="233" t="s">
        <v>987</v>
      </c>
      <c r="K38" s="236"/>
      <c r="L38" s="233"/>
      <c r="M38" s="233" t="s">
        <v>37</v>
      </c>
      <c r="N38" s="233" t="s">
        <v>37</v>
      </c>
      <c r="O38" s="233">
        <v>0</v>
      </c>
      <c r="P38" s="233">
        <v>2</v>
      </c>
      <c r="Q38" s="233">
        <v>1</v>
      </c>
      <c r="R38" s="233">
        <v>2</v>
      </c>
      <c r="S38" s="233"/>
      <c r="T38" s="233"/>
      <c r="U38" s="233"/>
      <c r="V38" s="233"/>
      <c r="W38" s="233"/>
      <c r="X38" s="10"/>
      <c r="Y38" s="10"/>
      <c r="Z38" s="233">
        <v>2</v>
      </c>
      <c r="AA38" s="10"/>
    </row>
    <row r="39" spans="1:27" ht="56.25">
      <c r="A39" s="231">
        <v>36</v>
      </c>
      <c r="B39" s="231" t="s">
        <v>946</v>
      </c>
      <c r="C39" s="231" t="s">
        <v>45</v>
      </c>
      <c r="D39" s="231" t="s">
        <v>988</v>
      </c>
      <c r="E39" s="231" t="s">
        <v>961</v>
      </c>
      <c r="F39" s="231" t="s">
        <v>989</v>
      </c>
      <c r="G39" s="237" t="s">
        <v>963</v>
      </c>
      <c r="H39" s="232" t="s">
        <v>37</v>
      </c>
      <c r="I39" s="232" t="s">
        <v>37</v>
      </c>
      <c r="J39" s="233" t="s">
        <v>37</v>
      </c>
      <c r="K39" s="236" t="s">
        <v>128</v>
      </c>
      <c r="L39" s="233">
        <v>2</v>
      </c>
      <c r="M39" s="233" t="s">
        <v>37</v>
      </c>
      <c r="N39" s="233" t="s">
        <v>37</v>
      </c>
      <c r="O39" s="233">
        <v>0</v>
      </c>
      <c r="P39" s="233">
        <v>2</v>
      </c>
      <c r="Q39" s="233">
        <v>1</v>
      </c>
      <c r="R39" s="233">
        <v>2</v>
      </c>
      <c r="S39" s="233"/>
      <c r="T39" s="239"/>
      <c r="U39" s="239"/>
      <c r="V39" s="239"/>
      <c r="W39" s="239"/>
      <c r="X39" s="194"/>
      <c r="Y39" s="194"/>
      <c r="Z39" s="194"/>
      <c r="AA39" s="239">
        <v>2</v>
      </c>
    </row>
    <row r="40" spans="5:28" ht="15">
      <c r="E40" s="240"/>
      <c r="F40" s="221"/>
      <c r="G40" s="221"/>
      <c r="H40" s="221"/>
      <c r="I40" s="221"/>
      <c r="J40" s="221"/>
      <c r="K40" s="221"/>
      <c r="L40" s="221"/>
      <c r="M40" s="221"/>
      <c r="N40" s="221"/>
      <c r="O40" s="221"/>
      <c r="P40" s="221"/>
      <c r="Q40" s="221"/>
      <c r="R40" s="241">
        <f>SUM(R5:R39)</f>
        <v>99</v>
      </c>
      <c r="S40" s="221"/>
      <c r="T40" s="165">
        <f aca="true" t="shared" si="0" ref="T40:AA40">SUM(T5:T39)</f>
        <v>23</v>
      </c>
      <c r="U40" s="165">
        <f t="shared" si="0"/>
        <v>3</v>
      </c>
      <c r="V40" s="165">
        <f t="shared" si="0"/>
        <v>7</v>
      </c>
      <c r="W40" s="165">
        <f t="shared" si="0"/>
        <v>3</v>
      </c>
      <c r="X40" s="165">
        <f t="shared" si="0"/>
        <v>5</v>
      </c>
      <c r="Y40" s="165">
        <f t="shared" si="0"/>
        <v>11</v>
      </c>
      <c r="Z40" s="165">
        <f t="shared" si="0"/>
        <v>7</v>
      </c>
      <c r="AA40" s="165">
        <f t="shared" si="0"/>
        <v>3</v>
      </c>
      <c r="AB40" s="242">
        <f>SUM(T40:AA40)</f>
        <v>62</v>
      </c>
    </row>
    <row r="41" spans="1:4" ht="15">
      <c r="A41" s="364" t="s">
        <v>990</v>
      </c>
      <c r="B41" s="364"/>
      <c r="C41" s="364"/>
      <c r="D41" s="364"/>
    </row>
    <row r="42" spans="1:4" ht="15">
      <c r="A42" s="364" t="s">
        <v>991</v>
      </c>
      <c r="B42" s="364"/>
      <c r="C42" s="364"/>
      <c r="D42" s="364"/>
    </row>
    <row r="43" spans="1:2" ht="15">
      <c r="A43" s="365" t="s">
        <v>992</v>
      </c>
      <c r="B43" s="365"/>
    </row>
  </sheetData>
  <sheetProtection/>
  <mergeCells count="4">
    <mergeCell ref="T3:AA3"/>
    <mergeCell ref="A41:D41"/>
    <mergeCell ref="A42:D42"/>
    <mergeCell ref="A43:B43"/>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2:AA47"/>
  <sheetViews>
    <sheetView zoomScalePageLayoutView="0" workbookViewId="0" topLeftCell="B1">
      <selection activeCell="Q6" sqref="Q6"/>
    </sheetView>
  </sheetViews>
  <sheetFormatPr defaultColWidth="11.421875" defaultRowHeight="15"/>
  <sheetData>
    <row r="2" spans="1:25" ht="15.75">
      <c r="A2" s="3" t="s">
        <v>1233</v>
      </c>
      <c r="B2" s="4"/>
      <c r="C2" s="4"/>
      <c r="D2" s="4"/>
      <c r="E2" s="4"/>
      <c r="F2" s="4"/>
      <c r="G2" s="4"/>
      <c r="H2" s="4"/>
      <c r="I2" s="4"/>
      <c r="J2" s="4"/>
      <c r="K2" s="4"/>
      <c r="L2" s="4"/>
      <c r="M2" s="4"/>
      <c r="N2" s="4"/>
      <c r="O2" s="4"/>
      <c r="P2" s="4"/>
      <c r="Q2" s="4"/>
      <c r="R2" s="4"/>
      <c r="S2" s="4"/>
      <c r="T2" s="4"/>
      <c r="U2" s="4"/>
      <c r="V2" s="4"/>
      <c r="W2" s="4"/>
      <c r="X2" s="4"/>
      <c r="Y2" s="4"/>
    </row>
    <row r="3" spans="1:26" ht="15.75">
      <c r="A3" s="3" t="s">
        <v>7</v>
      </c>
      <c r="B3" s="1"/>
      <c r="C3" s="1"/>
      <c r="D3" s="1"/>
      <c r="E3" s="1"/>
      <c r="F3" s="1"/>
      <c r="G3" s="1"/>
      <c r="H3" s="1"/>
      <c r="I3" s="1"/>
      <c r="J3" s="1"/>
      <c r="K3" s="1"/>
      <c r="L3" s="1"/>
      <c r="M3" s="1"/>
      <c r="N3" s="1"/>
      <c r="O3" s="1"/>
      <c r="P3" s="1"/>
      <c r="Q3" s="366" t="s">
        <v>1234</v>
      </c>
      <c r="R3" s="366"/>
      <c r="S3" s="366"/>
      <c r="T3" s="366"/>
      <c r="U3" s="366"/>
      <c r="V3" s="366"/>
      <c r="W3" s="366"/>
      <c r="X3" s="366"/>
      <c r="Y3" s="366"/>
      <c r="Z3" s="366"/>
    </row>
    <row r="4" spans="1:26" ht="178.5">
      <c r="A4" s="11" t="s">
        <v>2</v>
      </c>
      <c r="B4" s="12" t="s">
        <v>14</v>
      </c>
      <c r="C4" s="13" t="s">
        <v>8</v>
      </c>
      <c r="D4" s="12" t="s">
        <v>3</v>
      </c>
      <c r="E4" s="13" t="s">
        <v>16</v>
      </c>
      <c r="F4" s="13" t="s">
        <v>9</v>
      </c>
      <c r="G4" s="14" t="s">
        <v>18</v>
      </c>
      <c r="H4" s="13" t="s">
        <v>10</v>
      </c>
      <c r="I4" s="13" t="s">
        <v>11</v>
      </c>
      <c r="J4" s="13" t="s">
        <v>15</v>
      </c>
      <c r="K4" s="12" t="s">
        <v>17</v>
      </c>
      <c r="L4" s="12" t="s">
        <v>12</v>
      </c>
      <c r="M4" s="12" t="s">
        <v>13</v>
      </c>
      <c r="N4" s="12" t="s">
        <v>19</v>
      </c>
      <c r="O4" s="12" t="s">
        <v>28</v>
      </c>
      <c r="P4" s="15" t="s">
        <v>20</v>
      </c>
      <c r="Q4" s="69" t="s">
        <v>23</v>
      </c>
      <c r="R4" s="69" t="s">
        <v>27</v>
      </c>
      <c r="S4" s="69" t="s">
        <v>113</v>
      </c>
      <c r="T4" s="69" t="s">
        <v>114</v>
      </c>
      <c r="U4" s="69" t="s">
        <v>119</v>
      </c>
      <c r="V4" s="69" t="s">
        <v>120</v>
      </c>
      <c r="W4" s="69" t="s">
        <v>121</v>
      </c>
      <c r="X4" s="16" t="s">
        <v>5</v>
      </c>
      <c r="Y4" s="16" t="s">
        <v>122</v>
      </c>
      <c r="Z4" s="69" t="s">
        <v>115</v>
      </c>
    </row>
    <row r="5" spans="1:26" ht="127.5">
      <c r="A5" s="97" t="s">
        <v>45</v>
      </c>
      <c r="B5" s="97" t="s">
        <v>45</v>
      </c>
      <c r="C5" s="97" t="s">
        <v>1055</v>
      </c>
      <c r="D5" s="97" t="s">
        <v>1</v>
      </c>
      <c r="E5" s="97" t="s">
        <v>1056</v>
      </c>
      <c r="F5" s="173" t="s">
        <v>4</v>
      </c>
      <c r="G5" s="55" t="s">
        <v>37</v>
      </c>
      <c r="H5" s="55" t="s">
        <v>37</v>
      </c>
      <c r="I5" s="307" t="s">
        <v>1235</v>
      </c>
      <c r="J5" s="307"/>
      <c r="K5" s="308" t="s">
        <v>45</v>
      </c>
      <c r="L5" s="55" t="s">
        <v>37</v>
      </c>
      <c r="M5" s="55" t="s">
        <v>41</v>
      </c>
      <c r="N5" s="55">
        <v>0</v>
      </c>
      <c r="O5" s="85">
        <v>5</v>
      </c>
      <c r="P5" s="55">
        <v>1</v>
      </c>
      <c r="Q5" s="55">
        <v>5</v>
      </c>
      <c r="R5" s="55" t="s">
        <v>37</v>
      </c>
      <c r="S5" s="55">
        <v>5</v>
      </c>
      <c r="T5" s="55"/>
      <c r="U5" s="55"/>
      <c r="V5" s="55"/>
      <c r="W5" s="55"/>
      <c r="X5" s="55"/>
      <c r="Y5" s="55"/>
      <c r="Z5" s="55"/>
    </row>
    <row r="6" spans="1:26" ht="38.25">
      <c r="A6" s="97" t="s">
        <v>45</v>
      </c>
      <c r="B6" s="97" t="s">
        <v>45</v>
      </c>
      <c r="C6" s="309" t="s">
        <v>1236</v>
      </c>
      <c r="D6" s="97" t="s">
        <v>1</v>
      </c>
      <c r="E6" s="309" t="s">
        <v>1237</v>
      </c>
      <c r="F6" s="173" t="s">
        <v>4</v>
      </c>
      <c r="G6" s="55" t="s">
        <v>37</v>
      </c>
      <c r="H6" s="55" t="s">
        <v>37</v>
      </c>
      <c r="I6" s="307" t="s">
        <v>1238</v>
      </c>
      <c r="J6" s="307"/>
      <c r="K6" s="308" t="s">
        <v>45</v>
      </c>
      <c r="L6" s="55" t="s">
        <v>37</v>
      </c>
      <c r="M6" s="55" t="s">
        <v>41</v>
      </c>
      <c r="N6" s="55">
        <v>0</v>
      </c>
      <c r="O6" s="78">
        <v>1</v>
      </c>
      <c r="P6" s="78">
        <v>2</v>
      </c>
      <c r="Q6" s="78">
        <v>2</v>
      </c>
      <c r="R6" s="55" t="s">
        <v>37</v>
      </c>
      <c r="S6" s="78">
        <v>2</v>
      </c>
      <c r="T6" s="78"/>
      <c r="U6" s="78"/>
      <c r="V6" s="78"/>
      <c r="W6" s="78"/>
      <c r="X6" s="78"/>
      <c r="Y6" s="78"/>
      <c r="Z6" s="78"/>
    </row>
    <row r="7" spans="1:26" ht="38.25">
      <c r="A7" s="97" t="s">
        <v>45</v>
      </c>
      <c r="B7" s="97" t="s">
        <v>45</v>
      </c>
      <c r="C7" s="309" t="s">
        <v>524</v>
      </c>
      <c r="D7" s="97" t="s">
        <v>1</v>
      </c>
      <c r="E7" s="309" t="s">
        <v>524</v>
      </c>
      <c r="F7" s="173" t="s">
        <v>4</v>
      </c>
      <c r="G7" s="55" t="s">
        <v>37</v>
      </c>
      <c r="H7" s="55" t="s">
        <v>37</v>
      </c>
      <c r="I7" s="307" t="s">
        <v>1239</v>
      </c>
      <c r="J7" s="307"/>
      <c r="K7" s="308" t="s">
        <v>45</v>
      </c>
      <c r="L7" s="55" t="s">
        <v>37</v>
      </c>
      <c r="M7" s="55" t="s">
        <v>41</v>
      </c>
      <c r="N7" s="55">
        <v>0</v>
      </c>
      <c r="O7" s="78">
        <v>1</v>
      </c>
      <c r="P7" s="78">
        <v>1</v>
      </c>
      <c r="Q7" s="78">
        <v>1</v>
      </c>
      <c r="R7" s="55" t="s">
        <v>37</v>
      </c>
      <c r="S7" s="78">
        <v>1</v>
      </c>
      <c r="T7" s="78"/>
      <c r="U7" s="78"/>
      <c r="V7" s="78"/>
      <c r="W7" s="78"/>
      <c r="X7" s="78"/>
      <c r="Y7" s="78"/>
      <c r="Z7" s="78"/>
    </row>
    <row r="8" spans="1:26" ht="38.25">
      <c r="A8" s="97" t="s">
        <v>45</v>
      </c>
      <c r="B8" s="97" t="s">
        <v>45</v>
      </c>
      <c r="C8" s="309" t="s">
        <v>190</v>
      </c>
      <c r="D8" s="97" t="s">
        <v>1</v>
      </c>
      <c r="E8" s="309"/>
      <c r="F8" s="173" t="s">
        <v>4</v>
      </c>
      <c r="G8" s="55" t="s">
        <v>37</v>
      </c>
      <c r="H8" s="55" t="s">
        <v>37</v>
      </c>
      <c r="I8" s="307" t="s">
        <v>1240</v>
      </c>
      <c r="J8" s="307"/>
      <c r="K8" s="308" t="s">
        <v>45</v>
      </c>
      <c r="L8" s="55" t="s">
        <v>41</v>
      </c>
      <c r="M8" s="55" t="s">
        <v>41</v>
      </c>
      <c r="N8" s="55">
        <v>100</v>
      </c>
      <c r="O8" s="78">
        <v>3</v>
      </c>
      <c r="P8" s="78">
        <v>2</v>
      </c>
      <c r="Q8" s="78">
        <v>1</v>
      </c>
      <c r="R8" s="55" t="s">
        <v>37</v>
      </c>
      <c r="S8" s="78">
        <v>1</v>
      </c>
      <c r="T8" s="78"/>
      <c r="U8" s="78"/>
      <c r="V8" s="78"/>
      <c r="W8" s="78"/>
      <c r="X8" s="78"/>
      <c r="Y8" s="78"/>
      <c r="Z8" s="78"/>
    </row>
    <row r="9" spans="1:26" ht="51">
      <c r="A9" s="97" t="s">
        <v>1241</v>
      </c>
      <c r="B9" s="97" t="s">
        <v>34</v>
      </c>
      <c r="C9" s="97" t="s">
        <v>1242</v>
      </c>
      <c r="D9" s="97" t="s">
        <v>1243</v>
      </c>
      <c r="E9" s="97" t="s">
        <v>1244</v>
      </c>
      <c r="F9" s="97" t="s">
        <v>1245</v>
      </c>
      <c r="G9" s="179" t="s">
        <v>41</v>
      </c>
      <c r="H9" s="179" t="s">
        <v>41</v>
      </c>
      <c r="I9" s="307" t="s">
        <v>1246</v>
      </c>
      <c r="J9" s="307"/>
      <c r="K9" s="97" t="s">
        <v>34</v>
      </c>
      <c r="L9" s="55" t="s">
        <v>37</v>
      </c>
      <c r="M9" s="55" t="s">
        <v>41</v>
      </c>
      <c r="N9" s="55">
        <v>70</v>
      </c>
      <c r="O9" s="78">
        <v>6</v>
      </c>
      <c r="P9" s="78">
        <v>1</v>
      </c>
      <c r="Q9" s="78">
        <v>6</v>
      </c>
      <c r="R9" s="55" t="s">
        <v>41</v>
      </c>
      <c r="S9" s="78"/>
      <c r="T9" s="78"/>
      <c r="U9" s="78"/>
      <c r="V9" s="78"/>
      <c r="W9" s="78"/>
      <c r="X9" s="78">
        <v>6</v>
      </c>
      <c r="Y9" s="78"/>
      <c r="Z9" s="78"/>
    </row>
    <row r="10" spans="1:26" ht="76.5">
      <c r="A10" s="97" t="s">
        <v>1247</v>
      </c>
      <c r="B10" s="97" t="s">
        <v>229</v>
      </c>
      <c r="C10" s="97" t="s">
        <v>1248</v>
      </c>
      <c r="D10" s="97" t="s">
        <v>1249</v>
      </c>
      <c r="E10" s="97" t="s">
        <v>1067</v>
      </c>
      <c r="F10" s="97" t="s">
        <v>186</v>
      </c>
      <c r="G10" s="179" t="s">
        <v>41</v>
      </c>
      <c r="H10" s="179" t="s">
        <v>41</v>
      </c>
      <c r="I10" s="307" t="s">
        <v>1250</v>
      </c>
      <c r="J10" s="307"/>
      <c r="K10" s="97" t="s">
        <v>229</v>
      </c>
      <c r="L10" s="55" t="s">
        <v>41</v>
      </c>
      <c r="M10" s="55" t="s">
        <v>41</v>
      </c>
      <c r="N10" s="55">
        <v>180</v>
      </c>
      <c r="O10" s="78">
        <v>1</v>
      </c>
      <c r="P10" s="78">
        <v>1</v>
      </c>
      <c r="Q10" s="78">
        <v>1</v>
      </c>
      <c r="R10" s="55" t="s">
        <v>41</v>
      </c>
      <c r="S10" s="78"/>
      <c r="T10" s="78"/>
      <c r="U10" s="78"/>
      <c r="V10" s="78"/>
      <c r="W10" s="78">
        <v>1</v>
      </c>
      <c r="X10" s="78"/>
      <c r="Y10" s="78"/>
      <c r="Z10" s="78"/>
    </row>
    <row r="11" spans="1:26" ht="76.5">
      <c r="A11" s="97" t="s">
        <v>1251</v>
      </c>
      <c r="B11" s="97" t="s">
        <v>229</v>
      </c>
      <c r="C11" s="97" t="s">
        <v>1252</v>
      </c>
      <c r="D11" s="97" t="s">
        <v>1243</v>
      </c>
      <c r="E11" s="97" t="s">
        <v>1253</v>
      </c>
      <c r="F11" s="97" t="s">
        <v>1245</v>
      </c>
      <c r="G11" s="179" t="s">
        <v>41</v>
      </c>
      <c r="H11" s="179" t="s">
        <v>41</v>
      </c>
      <c r="I11" s="307" t="s">
        <v>1254</v>
      </c>
      <c r="J11" s="307"/>
      <c r="K11" s="97" t="s">
        <v>229</v>
      </c>
      <c r="L11" s="55" t="s">
        <v>37</v>
      </c>
      <c r="M11" s="55" t="s">
        <v>37</v>
      </c>
      <c r="N11" s="55">
        <v>120</v>
      </c>
      <c r="O11" s="78">
        <v>1</v>
      </c>
      <c r="P11" s="78">
        <v>2</v>
      </c>
      <c r="Q11" s="78">
        <v>1</v>
      </c>
      <c r="R11" s="55" t="s">
        <v>41</v>
      </c>
      <c r="S11" s="78"/>
      <c r="T11" s="78"/>
      <c r="U11" s="78"/>
      <c r="V11" s="78"/>
      <c r="W11" s="78"/>
      <c r="X11" s="78">
        <v>1</v>
      </c>
      <c r="Y11" s="78"/>
      <c r="Z11" s="78"/>
    </row>
    <row r="12" spans="1:26" ht="102">
      <c r="A12" s="97" t="s">
        <v>1255</v>
      </c>
      <c r="B12" s="97" t="s">
        <v>229</v>
      </c>
      <c r="C12" s="97" t="s">
        <v>1256</v>
      </c>
      <c r="D12" s="97" t="s">
        <v>1243</v>
      </c>
      <c r="E12" s="97" t="s">
        <v>1253</v>
      </c>
      <c r="F12" s="97" t="s">
        <v>1245</v>
      </c>
      <c r="G12" s="55" t="s">
        <v>37</v>
      </c>
      <c r="H12" s="55" t="s">
        <v>37</v>
      </c>
      <c r="I12" s="307" t="s">
        <v>1257</v>
      </c>
      <c r="J12" s="307"/>
      <c r="K12" s="97" t="s">
        <v>229</v>
      </c>
      <c r="L12" s="55" t="s">
        <v>37</v>
      </c>
      <c r="M12" s="55" t="s">
        <v>41</v>
      </c>
      <c r="N12" s="55">
        <v>30</v>
      </c>
      <c r="O12" s="78">
        <v>3</v>
      </c>
      <c r="P12" s="78">
        <v>1</v>
      </c>
      <c r="Q12" s="78">
        <v>3</v>
      </c>
      <c r="R12" s="55" t="s">
        <v>41</v>
      </c>
      <c r="S12" s="78"/>
      <c r="T12" s="78"/>
      <c r="U12" s="78"/>
      <c r="V12" s="78"/>
      <c r="W12" s="78"/>
      <c r="X12" s="78">
        <v>1</v>
      </c>
      <c r="Y12" s="78"/>
      <c r="Z12" s="78"/>
    </row>
    <row r="13" spans="1:26" ht="76.5">
      <c r="A13" s="97" t="s">
        <v>1258</v>
      </c>
      <c r="B13" s="97" t="s">
        <v>229</v>
      </c>
      <c r="C13" s="97" t="s">
        <v>1259</v>
      </c>
      <c r="D13" s="97" t="s">
        <v>751</v>
      </c>
      <c r="E13" s="97" t="s">
        <v>1067</v>
      </c>
      <c r="F13" s="97" t="s">
        <v>186</v>
      </c>
      <c r="G13" s="179" t="s">
        <v>41</v>
      </c>
      <c r="H13" s="179" t="s">
        <v>41</v>
      </c>
      <c r="I13" s="307" t="s">
        <v>1250</v>
      </c>
      <c r="J13" s="307"/>
      <c r="K13" s="97" t="s">
        <v>229</v>
      </c>
      <c r="L13" s="55" t="s">
        <v>41</v>
      </c>
      <c r="M13" s="55" t="s">
        <v>41</v>
      </c>
      <c r="N13" s="55">
        <v>220</v>
      </c>
      <c r="O13" s="78">
        <v>3</v>
      </c>
      <c r="P13" s="78">
        <v>1</v>
      </c>
      <c r="Q13" s="78">
        <v>3</v>
      </c>
      <c r="R13" s="55" t="s">
        <v>41</v>
      </c>
      <c r="S13" s="78"/>
      <c r="T13" s="78"/>
      <c r="U13" s="78"/>
      <c r="V13" s="78"/>
      <c r="W13" s="78">
        <v>1</v>
      </c>
      <c r="X13" s="78"/>
      <c r="Y13" s="78"/>
      <c r="Z13" s="78"/>
    </row>
    <row r="14" spans="1:26" ht="89.25">
      <c r="A14" s="97" t="s">
        <v>1258</v>
      </c>
      <c r="B14" s="97" t="s">
        <v>229</v>
      </c>
      <c r="C14" s="97" t="s">
        <v>1260</v>
      </c>
      <c r="D14" s="97" t="s">
        <v>1261</v>
      </c>
      <c r="E14" s="97" t="s">
        <v>1253</v>
      </c>
      <c r="F14" s="97" t="s">
        <v>1245</v>
      </c>
      <c r="G14" s="179" t="s">
        <v>37</v>
      </c>
      <c r="H14" s="179" t="s">
        <v>37</v>
      </c>
      <c r="I14" s="55" t="s">
        <v>1262</v>
      </c>
      <c r="J14" s="97" t="s">
        <v>128</v>
      </c>
      <c r="K14" s="97" t="s">
        <v>229</v>
      </c>
      <c r="L14" s="55" t="s">
        <v>37</v>
      </c>
      <c r="M14" s="55" t="s">
        <v>41</v>
      </c>
      <c r="N14" s="55">
        <v>190</v>
      </c>
      <c r="O14" s="78">
        <v>1</v>
      </c>
      <c r="P14" s="78">
        <v>2</v>
      </c>
      <c r="Q14" s="78">
        <v>1</v>
      </c>
      <c r="R14" s="55" t="s">
        <v>41</v>
      </c>
      <c r="S14" s="78"/>
      <c r="T14" s="78"/>
      <c r="U14" s="78"/>
      <c r="V14" s="78"/>
      <c r="W14" s="78"/>
      <c r="X14" s="78">
        <v>1</v>
      </c>
      <c r="Y14" s="78"/>
      <c r="Z14" s="78"/>
    </row>
    <row r="15" spans="1:26" ht="127.5">
      <c r="A15" s="97" t="s">
        <v>1255</v>
      </c>
      <c r="B15" s="97" t="s">
        <v>43</v>
      </c>
      <c r="C15" s="97" t="s">
        <v>1263</v>
      </c>
      <c r="D15" s="97" t="s">
        <v>583</v>
      </c>
      <c r="E15" s="97" t="s">
        <v>1253</v>
      </c>
      <c r="F15" s="97" t="s">
        <v>407</v>
      </c>
      <c r="G15" s="179" t="s">
        <v>37</v>
      </c>
      <c r="H15" s="179" t="s">
        <v>37</v>
      </c>
      <c r="I15" s="307" t="s">
        <v>1264</v>
      </c>
      <c r="J15" s="307"/>
      <c r="K15" s="97" t="s">
        <v>229</v>
      </c>
      <c r="L15" s="55" t="s">
        <v>37</v>
      </c>
      <c r="M15" s="55" t="s">
        <v>41</v>
      </c>
      <c r="N15" s="55">
        <v>0</v>
      </c>
      <c r="O15" s="78">
        <v>1</v>
      </c>
      <c r="P15" s="78">
        <v>1</v>
      </c>
      <c r="Q15" s="78">
        <v>1</v>
      </c>
      <c r="R15" s="55" t="s">
        <v>37</v>
      </c>
      <c r="S15" s="78"/>
      <c r="T15" s="78"/>
      <c r="U15" s="78"/>
      <c r="V15" s="78"/>
      <c r="W15" s="78"/>
      <c r="X15" s="78"/>
      <c r="Y15" s="78">
        <v>1</v>
      </c>
      <c r="Z15" s="78"/>
    </row>
    <row r="16" spans="1:26" ht="38.25">
      <c r="A16" s="97" t="s">
        <v>1247</v>
      </c>
      <c r="B16" s="97" t="s">
        <v>43</v>
      </c>
      <c r="C16" s="97" t="s">
        <v>1265</v>
      </c>
      <c r="D16" s="97" t="s">
        <v>583</v>
      </c>
      <c r="E16" s="97" t="s">
        <v>1266</v>
      </c>
      <c r="F16" s="97" t="s">
        <v>1267</v>
      </c>
      <c r="G16" s="179" t="s">
        <v>37</v>
      </c>
      <c r="H16" s="179" t="s">
        <v>37</v>
      </c>
      <c r="I16" s="97" t="s">
        <v>1268</v>
      </c>
      <c r="J16" s="97"/>
      <c r="K16" s="309" t="s">
        <v>43</v>
      </c>
      <c r="L16" s="55" t="s">
        <v>37</v>
      </c>
      <c r="M16" s="55" t="s">
        <v>41</v>
      </c>
      <c r="N16" s="55">
        <v>100</v>
      </c>
      <c r="O16" s="78">
        <v>5</v>
      </c>
      <c r="P16" s="78">
        <v>2</v>
      </c>
      <c r="Q16" s="78">
        <v>2</v>
      </c>
      <c r="R16" s="55" t="s">
        <v>41</v>
      </c>
      <c r="S16" s="78"/>
      <c r="T16" s="78"/>
      <c r="U16" s="78">
        <v>1</v>
      </c>
      <c r="V16" s="78"/>
      <c r="W16" s="78"/>
      <c r="X16" s="78"/>
      <c r="Y16" s="78"/>
      <c r="Z16" s="78"/>
    </row>
    <row r="17" spans="1:26" ht="38.25">
      <c r="A17" s="97" t="s">
        <v>1241</v>
      </c>
      <c r="B17" s="97" t="s">
        <v>43</v>
      </c>
      <c r="C17" s="97" t="s">
        <v>933</v>
      </c>
      <c r="D17" s="97" t="s">
        <v>1269</v>
      </c>
      <c r="E17" s="97" t="s">
        <v>1266</v>
      </c>
      <c r="F17" s="97" t="s">
        <v>1267</v>
      </c>
      <c r="G17" s="179" t="s">
        <v>37</v>
      </c>
      <c r="H17" s="179" t="s">
        <v>37</v>
      </c>
      <c r="I17" s="179" t="s">
        <v>37</v>
      </c>
      <c r="J17" s="97" t="s">
        <v>128</v>
      </c>
      <c r="K17" s="309" t="s">
        <v>43</v>
      </c>
      <c r="L17" s="55" t="s">
        <v>37</v>
      </c>
      <c r="M17" s="55" t="s">
        <v>41</v>
      </c>
      <c r="N17" s="179">
        <v>0</v>
      </c>
      <c r="O17" s="78">
        <v>5</v>
      </c>
      <c r="P17" s="179">
        <v>2</v>
      </c>
      <c r="Q17" s="179">
        <v>2</v>
      </c>
      <c r="R17" s="179" t="s">
        <v>37</v>
      </c>
      <c r="S17" s="97"/>
      <c r="T17" s="97"/>
      <c r="U17" s="179">
        <v>1</v>
      </c>
      <c r="V17" s="179"/>
      <c r="W17" s="97"/>
      <c r="X17" s="97"/>
      <c r="Y17" s="97"/>
      <c r="Z17" s="97"/>
    </row>
    <row r="18" spans="1:26" ht="38.25">
      <c r="A18" s="97" t="s">
        <v>1258</v>
      </c>
      <c r="B18" s="97" t="s">
        <v>43</v>
      </c>
      <c r="C18" s="97" t="s">
        <v>933</v>
      </c>
      <c r="D18" s="97" t="s">
        <v>1269</v>
      </c>
      <c r="E18" s="97" t="s">
        <v>1266</v>
      </c>
      <c r="F18" s="97" t="s">
        <v>1267</v>
      </c>
      <c r="G18" s="179" t="s">
        <v>41</v>
      </c>
      <c r="H18" s="179" t="s">
        <v>37</v>
      </c>
      <c r="I18" s="179" t="s">
        <v>37</v>
      </c>
      <c r="J18" s="97" t="s">
        <v>128</v>
      </c>
      <c r="K18" s="309" t="s">
        <v>43</v>
      </c>
      <c r="L18" s="55" t="s">
        <v>37</v>
      </c>
      <c r="M18" s="55" t="s">
        <v>41</v>
      </c>
      <c r="N18" s="179">
        <v>170</v>
      </c>
      <c r="O18" s="78">
        <v>5</v>
      </c>
      <c r="P18" s="179">
        <v>2</v>
      </c>
      <c r="Q18" s="179">
        <v>2</v>
      </c>
      <c r="R18" s="179" t="s">
        <v>41</v>
      </c>
      <c r="S18" s="97"/>
      <c r="T18" s="97"/>
      <c r="U18" s="179">
        <v>1</v>
      </c>
      <c r="V18" s="179"/>
      <c r="W18" s="97"/>
      <c r="X18" s="97"/>
      <c r="Y18" s="97"/>
      <c r="Z18" s="97"/>
    </row>
    <row r="19" spans="1:26" ht="38.25">
      <c r="A19" s="97" t="s">
        <v>1247</v>
      </c>
      <c r="B19" s="97" t="s">
        <v>43</v>
      </c>
      <c r="C19" s="97" t="s">
        <v>1270</v>
      </c>
      <c r="D19" s="97" t="s">
        <v>1156</v>
      </c>
      <c r="E19" s="97" t="s">
        <v>464</v>
      </c>
      <c r="F19" s="97" t="s">
        <v>465</v>
      </c>
      <c r="G19" s="179" t="s">
        <v>37</v>
      </c>
      <c r="H19" s="179" t="s">
        <v>37</v>
      </c>
      <c r="I19" s="179" t="s">
        <v>37</v>
      </c>
      <c r="J19" s="97" t="s">
        <v>128</v>
      </c>
      <c r="K19" s="309" t="s">
        <v>43</v>
      </c>
      <c r="L19" s="179" t="s">
        <v>37</v>
      </c>
      <c r="M19" s="179" t="s">
        <v>37</v>
      </c>
      <c r="N19" s="179">
        <v>0</v>
      </c>
      <c r="O19" s="179">
        <v>1</v>
      </c>
      <c r="P19" s="179">
        <v>3</v>
      </c>
      <c r="Q19" s="179">
        <v>1</v>
      </c>
      <c r="R19" s="179" t="s">
        <v>41</v>
      </c>
      <c r="S19" s="97"/>
      <c r="T19" s="97"/>
      <c r="U19" s="97"/>
      <c r="V19" s="97"/>
      <c r="W19" s="97"/>
      <c r="X19" s="97"/>
      <c r="Y19" s="97"/>
      <c r="Z19" s="179">
        <v>1</v>
      </c>
    </row>
    <row r="20" spans="1:26" ht="38.25">
      <c r="A20" s="97" t="s">
        <v>1241</v>
      </c>
      <c r="B20" s="97" t="s">
        <v>43</v>
      </c>
      <c r="C20" s="97" t="s">
        <v>1271</v>
      </c>
      <c r="D20" s="97" t="s">
        <v>1156</v>
      </c>
      <c r="E20" s="97" t="s">
        <v>464</v>
      </c>
      <c r="F20" s="97" t="s">
        <v>465</v>
      </c>
      <c r="G20" s="179" t="s">
        <v>37</v>
      </c>
      <c r="H20" s="179" t="s">
        <v>37</v>
      </c>
      <c r="I20" s="179" t="s">
        <v>37</v>
      </c>
      <c r="J20" s="97" t="s">
        <v>128</v>
      </c>
      <c r="K20" s="309" t="s">
        <v>43</v>
      </c>
      <c r="L20" s="179" t="s">
        <v>37</v>
      </c>
      <c r="M20" s="179" t="s">
        <v>37</v>
      </c>
      <c r="N20" s="179">
        <v>0</v>
      </c>
      <c r="O20" s="179">
        <v>1</v>
      </c>
      <c r="P20" s="179">
        <v>3</v>
      </c>
      <c r="Q20" s="179">
        <v>1</v>
      </c>
      <c r="R20" s="179" t="s">
        <v>41</v>
      </c>
      <c r="S20" s="97"/>
      <c r="T20" s="97"/>
      <c r="U20" s="97"/>
      <c r="V20" s="97"/>
      <c r="W20" s="97"/>
      <c r="X20" s="97"/>
      <c r="Y20" s="97"/>
      <c r="Z20" s="179">
        <v>1</v>
      </c>
    </row>
    <row r="21" spans="1:26" ht="38.25">
      <c r="A21" s="97" t="s">
        <v>1258</v>
      </c>
      <c r="B21" s="97" t="s">
        <v>43</v>
      </c>
      <c r="C21" s="97" t="s">
        <v>1272</v>
      </c>
      <c r="D21" s="97" t="s">
        <v>1156</v>
      </c>
      <c r="E21" s="97" t="s">
        <v>464</v>
      </c>
      <c r="F21" s="97" t="s">
        <v>465</v>
      </c>
      <c r="G21" s="179" t="s">
        <v>37</v>
      </c>
      <c r="H21" s="179" t="s">
        <v>37</v>
      </c>
      <c r="I21" s="179" t="s">
        <v>37</v>
      </c>
      <c r="J21" s="97" t="s">
        <v>128</v>
      </c>
      <c r="K21" s="309" t="s">
        <v>43</v>
      </c>
      <c r="L21" s="179" t="s">
        <v>37</v>
      </c>
      <c r="M21" s="179" t="s">
        <v>37</v>
      </c>
      <c r="N21" s="179">
        <v>0</v>
      </c>
      <c r="O21" s="179">
        <v>1</v>
      </c>
      <c r="P21" s="179">
        <v>3</v>
      </c>
      <c r="Q21" s="179">
        <v>1</v>
      </c>
      <c r="R21" s="179" t="s">
        <v>41</v>
      </c>
      <c r="S21" s="97"/>
      <c r="T21" s="97"/>
      <c r="U21" s="97"/>
      <c r="V21" s="97"/>
      <c r="W21" s="97"/>
      <c r="X21" s="97"/>
      <c r="Y21" s="97"/>
      <c r="Z21" s="179">
        <v>1</v>
      </c>
    </row>
    <row r="22" spans="1:26" ht="38.25">
      <c r="A22" s="97" t="s">
        <v>1247</v>
      </c>
      <c r="B22" s="97" t="s">
        <v>43</v>
      </c>
      <c r="C22" s="97" t="s">
        <v>478</v>
      </c>
      <c r="D22" s="97" t="s">
        <v>1156</v>
      </c>
      <c r="E22" s="97" t="s">
        <v>464</v>
      </c>
      <c r="F22" s="97" t="s">
        <v>133</v>
      </c>
      <c r="G22" s="179" t="s">
        <v>37</v>
      </c>
      <c r="H22" s="179" t="s">
        <v>37</v>
      </c>
      <c r="I22" s="179" t="s">
        <v>37</v>
      </c>
      <c r="J22" s="97" t="s">
        <v>128</v>
      </c>
      <c r="K22" s="309" t="s">
        <v>43</v>
      </c>
      <c r="L22" s="179" t="s">
        <v>37</v>
      </c>
      <c r="M22" s="179" t="s">
        <v>37</v>
      </c>
      <c r="N22" s="179">
        <v>0</v>
      </c>
      <c r="O22" s="179">
        <v>1</v>
      </c>
      <c r="P22" s="179">
        <v>3</v>
      </c>
      <c r="Q22" s="179">
        <v>1</v>
      </c>
      <c r="R22" s="179" t="s">
        <v>41</v>
      </c>
      <c r="S22" s="97"/>
      <c r="T22" s="97"/>
      <c r="U22" s="97"/>
      <c r="V22" s="97"/>
      <c r="W22" s="97"/>
      <c r="X22" s="97"/>
      <c r="Y22" s="97"/>
      <c r="Z22" s="179">
        <v>1</v>
      </c>
    </row>
    <row r="23" spans="1:26" ht="38.25">
      <c r="A23" s="97" t="s">
        <v>1247</v>
      </c>
      <c r="B23" s="97" t="s">
        <v>43</v>
      </c>
      <c r="C23" s="97" t="s">
        <v>1273</v>
      </c>
      <c r="D23" s="97" t="s">
        <v>1156</v>
      </c>
      <c r="E23" s="97" t="s">
        <v>464</v>
      </c>
      <c r="F23" s="97" t="s">
        <v>133</v>
      </c>
      <c r="G23" s="179" t="s">
        <v>37</v>
      </c>
      <c r="H23" s="179" t="s">
        <v>37</v>
      </c>
      <c r="I23" s="179" t="s">
        <v>37</v>
      </c>
      <c r="J23" s="97" t="s">
        <v>128</v>
      </c>
      <c r="K23" s="309" t="s">
        <v>43</v>
      </c>
      <c r="L23" s="179" t="s">
        <v>37</v>
      </c>
      <c r="M23" s="179" t="s">
        <v>37</v>
      </c>
      <c r="N23" s="179">
        <v>0</v>
      </c>
      <c r="O23" s="179">
        <v>1</v>
      </c>
      <c r="P23" s="179">
        <v>3</v>
      </c>
      <c r="Q23" s="179">
        <v>1</v>
      </c>
      <c r="R23" s="179" t="s">
        <v>41</v>
      </c>
      <c r="S23" s="97"/>
      <c r="T23" s="97"/>
      <c r="U23" s="97"/>
      <c r="V23" s="97"/>
      <c r="W23" s="97"/>
      <c r="X23" s="97"/>
      <c r="Y23" s="97"/>
      <c r="Z23" s="179">
        <v>1</v>
      </c>
    </row>
    <row r="24" spans="1:26" ht="38.25">
      <c r="A24" s="97" t="s">
        <v>1241</v>
      </c>
      <c r="B24" s="97" t="s">
        <v>43</v>
      </c>
      <c r="C24" s="97" t="s">
        <v>478</v>
      </c>
      <c r="D24" s="97" t="s">
        <v>1156</v>
      </c>
      <c r="E24" s="97" t="s">
        <v>464</v>
      </c>
      <c r="F24" s="97" t="s">
        <v>133</v>
      </c>
      <c r="G24" s="179" t="s">
        <v>37</v>
      </c>
      <c r="H24" s="179" t="s">
        <v>37</v>
      </c>
      <c r="I24" s="179" t="s">
        <v>37</v>
      </c>
      <c r="J24" s="97" t="s">
        <v>128</v>
      </c>
      <c r="K24" s="309" t="s">
        <v>43</v>
      </c>
      <c r="L24" s="179" t="s">
        <v>37</v>
      </c>
      <c r="M24" s="179" t="s">
        <v>37</v>
      </c>
      <c r="N24" s="179">
        <v>0</v>
      </c>
      <c r="O24" s="179">
        <v>1</v>
      </c>
      <c r="P24" s="179">
        <v>3</v>
      </c>
      <c r="Q24" s="179">
        <v>1</v>
      </c>
      <c r="R24" s="179" t="s">
        <v>41</v>
      </c>
      <c r="S24" s="97"/>
      <c r="T24" s="97"/>
      <c r="U24" s="97"/>
      <c r="V24" s="97"/>
      <c r="W24" s="97"/>
      <c r="X24" s="97"/>
      <c r="Y24" s="97"/>
      <c r="Z24" s="179">
        <v>1</v>
      </c>
    </row>
    <row r="25" spans="1:26" ht="38.25">
      <c r="A25" s="97" t="s">
        <v>1258</v>
      </c>
      <c r="B25" s="97" t="s">
        <v>43</v>
      </c>
      <c r="C25" s="97" t="s">
        <v>1274</v>
      </c>
      <c r="D25" s="97" t="s">
        <v>1156</v>
      </c>
      <c r="E25" s="97" t="s">
        <v>464</v>
      </c>
      <c r="F25" s="97" t="s">
        <v>133</v>
      </c>
      <c r="G25" s="179" t="s">
        <v>37</v>
      </c>
      <c r="H25" s="179" t="s">
        <v>37</v>
      </c>
      <c r="I25" s="179" t="s">
        <v>37</v>
      </c>
      <c r="J25" s="97" t="s">
        <v>128</v>
      </c>
      <c r="K25" s="309" t="s">
        <v>43</v>
      </c>
      <c r="L25" s="179" t="s">
        <v>37</v>
      </c>
      <c r="M25" s="179" t="s">
        <v>37</v>
      </c>
      <c r="N25" s="179">
        <v>0</v>
      </c>
      <c r="O25" s="179">
        <v>1</v>
      </c>
      <c r="P25" s="179">
        <v>3</v>
      </c>
      <c r="Q25" s="179">
        <v>1</v>
      </c>
      <c r="R25" s="179" t="s">
        <v>41</v>
      </c>
      <c r="S25" s="97"/>
      <c r="T25" s="97"/>
      <c r="U25" s="97"/>
      <c r="V25" s="97"/>
      <c r="W25" s="97"/>
      <c r="X25" s="97"/>
      <c r="Y25" s="97"/>
      <c r="Z25" s="179">
        <v>1</v>
      </c>
    </row>
    <row r="26" spans="1:26" ht="76.5">
      <c r="A26" s="97" t="s">
        <v>45</v>
      </c>
      <c r="B26" s="97" t="s">
        <v>45</v>
      </c>
      <c r="C26" s="97" t="s">
        <v>1275</v>
      </c>
      <c r="D26" s="97" t="s">
        <v>153</v>
      </c>
      <c r="E26" s="97" t="s">
        <v>1276</v>
      </c>
      <c r="F26" s="97" t="s">
        <v>848</v>
      </c>
      <c r="G26" s="179" t="s">
        <v>37</v>
      </c>
      <c r="H26" s="179" t="s">
        <v>37</v>
      </c>
      <c r="I26" s="97" t="s">
        <v>1277</v>
      </c>
      <c r="J26" s="97" t="s">
        <v>128</v>
      </c>
      <c r="K26" s="97" t="s">
        <v>45</v>
      </c>
      <c r="L26" s="179" t="s">
        <v>37</v>
      </c>
      <c r="M26" s="179" t="s">
        <v>41</v>
      </c>
      <c r="N26" s="179">
        <v>100</v>
      </c>
      <c r="O26" s="179">
        <v>1</v>
      </c>
      <c r="P26" s="179">
        <v>1</v>
      </c>
      <c r="Q26" s="179">
        <v>1</v>
      </c>
      <c r="R26" s="179" t="s">
        <v>41</v>
      </c>
      <c r="S26" s="97"/>
      <c r="T26" s="179">
        <v>1</v>
      </c>
      <c r="U26" s="97"/>
      <c r="V26" s="97"/>
      <c r="W26" s="97"/>
      <c r="X26" s="97"/>
      <c r="Y26" s="97"/>
      <c r="Z26" s="179"/>
    </row>
    <row r="27" spans="1:26" ht="38.25">
      <c r="A27" s="97" t="s">
        <v>1251</v>
      </c>
      <c r="B27" s="97" t="s">
        <v>229</v>
      </c>
      <c r="C27" s="97" t="s">
        <v>1278</v>
      </c>
      <c r="D27" s="97" t="s">
        <v>213</v>
      </c>
      <c r="E27" s="97" t="s">
        <v>1103</v>
      </c>
      <c r="F27" s="97" t="s">
        <v>369</v>
      </c>
      <c r="G27" s="179" t="s">
        <v>37</v>
      </c>
      <c r="H27" s="179" t="s">
        <v>37</v>
      </c>
      <c r="I27" s="97" t="s">
        <v>1277</v>
      </c>
      <c r="J27" s="97" t="s">
        <v>128</v>
      </c>
      <c r="K27" s="97" t="s">
        <v>229</v>
      </c>
      <c r="L27" s="179" t="s">
        <v>37</v>
      </c>
      <c r="M27" s="179" t="s">
        <v>37</v>
      </c>
      <c r="N27" s="179">
        <v>300</v>
      </c>
      <c r="O27" s="179">
        <v>1</v>
      </c>
      <c r="P27" s="179">
        <v>1</v>
      </c>
      <c r="Q27" s="179">
        <v>1</v>
      </c>
      <c r="R27" s="179" t="s">
        <v>41</v>
      </c>
      <c r="S27" s="97"/>
      <c r="T27" s="97"/>
      <c r="U27" s="179">
        <v>1</v>
      </c>
      <c r="V27" s="179"/>
      <c r="W27" s="179"/>
      <c r="X27" s="97"/>
      <c r="Y27" s="97"/>
      <c r="Z27" s="179"/>
    </row>
    <row r="28" spans="1:26" ht="76.5">
      <c r="A28" s="97" t="s">
        <v>1247</v>
      </c>
      <c r="B28" s="97" t="s">
        <v>229</v>
      </c>
      <c r="C28" s="97" t="s">
        <v>1279</v>
      </c>
      <c r="D28" s="97" t="s">
        <v>751</v>
      </c>
      <c r="E28" s="97" t="s">
        <v>1067</v>
      </c>
      <c r="F28" s="97" t="s">
        <v>186</v>
      </c>
      <c r="G28" s="179" t="s">
        <v>37</v>
      </c>
      <c r="H28" s="179" t="s">
        <v>37</v>
      </c>
      <c r="I28" s="307" t="s">
        <v>1250</v>
      </c>
      <c r="J28" s="97"/>
      <c r="K28" s="97" t="s">
        <v>229</v>
      </c>
      <c r="L28" s="179" t="s">
        <v>41</v>
      </c>
      <c r="M28" s="179" t="s">
        <v>41</v>
      </c>
      <c r="N28" s="179">
        <v>200</v>
      </c>
      <c r="O28" s="179">
        <v>1</v>
      </c>
      <c r="P28" s="179">
        <v>1</v>
      </c>
      <c r="Q28" s="179">
        <v>1</v>
      </c>
      <c r="R28" s="179" t="s">
        <v>41</v>
      </c>
      <c r="S28" s="97"/>
      <c r="T28" s="97"/>
      <c r="U28" s="179"/>
      <c r="V28" s="179"/>
      <c r="W28" s="179">
        <v>1</v>
      </c>
      <c r="X28" s="97"/>
      <c r="Y28" s="97"/>
      <c r="Z28" s="179"/>
    </row>
    <row r="29" spans="1:26" ht="76.5">
      <c r="A29" s="97" t="s">
        <v>1247</v>
      </c>
      <c r="B29" s="97" t="s">
        <v>229</v>
      </c>
      <c r="C29" s="97" t="s">
        <v>1280</v>
      </c>
      <c r="D29" s="97" t="s">
        <v>751</v>
      </c>
      <c r="E29" s="97" t="s">
        <v>1067</v>
      </c>
      <c r="F29" s="97" t="s">
        <v>186</v>
      </c>
      <c r="G29" s="179" t="s">
        <v>37</v>
      </c>
      <c r="H29" s="179" t="s">
        <v>37</v>
      </c>
      <c r="I29" s="307" t="s">
        <v>1250</v>
      </c>
      <c r="J29" s="97"/>
      <c r="K29" s="97" t="s">
        <v>229</v>
      </c>
      <c r="L29" s="179" t="s">
        <v>41</v>
      </c>
      <c r="M29" s="179" t="s">
        <v>41</v>
      </c>
      <c r="N29" s="179">
        <v>200</v>
      </c>
      <c r="O29" s="179">
        <v>1</v>
      </c>
      <c r="P29" s="179">
        <v>1</v>
      </c>
      <c r="Q29" s="179">
        <v>1</v>
      </c>
      <c r="R29" s="179" t="s">
        <v>41</v>
      </c>
      <c r="S29" s="97"/>
      <c r="T29" s="97"/>
      <c r="U29" s="179"/>
      <c r="V29" s="179"/>
      <c r="W29" s="179">
        <v>1</v>
      </c>
      <c r="X29" s="97"/>
      <c r="Y29" s="97"/>
      <c r="Z29" s="179"/>
    </row>
    <row r="30" spans="1:26" ht="76.5">
      <c r="A30" s="97" t="s">
        <v>1247</v>
      </c>
      <c r="B30" s="97" t="s">
        <v>229</v>
      </c>
      <c r="C30" s="97" t="s">
        <v>1281</v>
      </c>
      <c r="D30" s="97" t="s">
        <v>751</v>
      </c>
      <c r="E30" s="97" t="s">
        <v>1067</v>
      </c>
      <c r="F30" s="97" t="s">
        <v>186</v>
      </c>
      <c r="G30" s="179" t="s">
        <v>37</v>
      </c>
      <c r="H30" s="179" t="s">
        <v>37</v>
      </c>
      <c r="I30" s="307" t="s">
        <v>1250</v>
      </c>
      <c r="J30" s="97"/>
      <c r="K30" s="97" t="s">
        <v>229</v>
      </c>
      <c r="L30" s="179" t="s">
        <v>41</v>
      </c>
      <c r="M30" s="179" t="s">
        <v>41</v>
      </c>
      <c r="N30" s="179">
        <v>200</v>
      </c>
      <c r="O30" s="179">
        <v>1</v>
      </c>
      <c r="P30" s="179">
        <v>1</v>
      </c>
      <c r="Q30" s="179">
        <v>1</v>
      </c>
      <c r="R30" s="179" t="s">
        <v>41</v>
      </c>
      <c r="S30" s="97"/>
      <c r="T30" s="97"/>
      <c r="U30" s="179"/>
      <c r="V30" s="179"/>
      <c r="W30" s="179">
        <v>1</v>
      </c>
      <c r="X30" s="97"/>
      <c r="Y30" s="97"/>
      <c r="Z30" s="179"/>
    </row>
    <row r="31" spans="1:26" ht="76.5">
      <c r="A31" s="97" t="s">
        <v>1247</v>
      </c>
      <c r="B31" s="97" t="s">
        <v>229</v>
      </c>
      <c r="C31" s="97" t="s">
        <v>1282</v>
      </c>
      <c r="D31" s="97" t="s">
        <v>751</v>
      </c>
      <c r="E31" s="97" t="s">
        <v>1067</v>
      </c>
      <c r="F31" s="97" t="s">
        <v>186</v>
      </c>
      <c r="G31" s="179" t="s">
        <v>37</v>
      </c>
      <c r="H31" s="179" t="s">
        <v>37</v>
      </c>
      <c r="I31" s="307" t="s">
        <v>1250</v>
      </c>
      <c r="J31" s="97"/>
      <c r="K31" s="97" t="s">
        <v>229</v>
      </c>
      <c r="L31" s="179" t="s">
        <v>41</v>
      </c>
      <c r="M31" s="179" t="s">
        <v>41</v>
      </c>
      <c r="N31" s="179">
        <v>200</v>
      </c>
      <c r="O31" s="179">
        <v>1</v>
      </c>
      <c r="P31" s="179">
        <v>1</v>
      </c>
      <c r="Q31" s="179">
        <v>1</v>
      </c>
      <c r="R31" s="179" t="s">
        <v>41</v>
      </c>
      <c r="S31" s="97"/>
      <c r="T31" s="97"/>
      <c r="U31" s="179"/>
      <c r="V31" s="179"/>
      <c r="W31" s="179">
        <v>1</v>
      </c>
      <c r="X31" s="97"/>
      <c r="Y31" s="97"/>
      <c r="Z31" s="179"/>
    </row>
    <row r="32" spans="1:26" ht="76.5">
      <c r="A32" s="97" t="s">
        <v>1247</v>
      </c>
      <c r="B32" s="97" t="s">
        <v>229</v>
      </c>
      <c r="C32" s="97" t="s">
        <v>1283</v>
      </c>
      <c r="D32" s="97" t="s">
        <v>751</v>
      </c>
      <c r="E32" s="97" t="s">
        <v>1067</v>
      </c>
      <c r="F32" s="97" t="s">
        <v>186</v>
      </c>
      <c r="G32" s="179" t="s">
        <v>37</v>
      </c>
      <c r="H32" s="179" t="s">
        <v>37</v>
      </c>
      <c r="I32" s="307" t="s">
        <v>1250</v>
      </c>
      <c r="J32" s="97"/>
      <c r="K32" s="97" t="s">
        <v>229</v>
      </c>
      <c r="L32" s="179" t="s">
        <v>41</v>
      </c>
      <c r="M32" s="179" t="s">
        <v>41</v>
      </c>
      <c r="N32" s="179">
        <v>200</v>
      </c>
      <c r="O32" s="179">
        <v>1</v>
      </c>
      <c r="P32" s="179">
        <v>1</v>
      </c>
      <c r="Q32" s="179">
        <v>1</v>
      </c>
      <c r="R32" s="179" t="s">
        <v>41</v>
      </c>
      <c r="S32" s="97"/>
      <c r="T32" s="97"/>
      <c r="U32" s="179"/>
      <c r="V32" s="179"/>
      <c r="W32" s="179">
        <v>1</v>
      </c>
      <c r="X32" s="97"/>
      <c r="Y32" s="97"/>
      <c r="Z32" s="179"/>
    </row>
    <row r="33" spans="1:26" ht="76.5">
      <c r="A33" s="97" t="s">
        <v>1247</v>
      </c>
      <c r="B33" s="97" t="s">
        <v>229</v>
      </c>
      <c r="C33" s="97" t="s">
        <v>1284</v>
      </c>
      <c r="D33" s="97" t="s">
        <v>751</v>
      </c>
      <c r="E33" s="97" t="s">
        <v>1067</v>
      </c>
      <c r="F33" s="97" t="s">
        <v>186</v>
      </c>
      <c r="G33" s="179" t="s">
        <v>37</v>
      </c>
      <c r="H33" s="179" t="s">
        <v>37</v>
      </c>
      <c r="I33" s="307" t="s">
        <v>1250</v>
      </c>
      <c r="J33" s="97"/>
      <c r="K33" s="97" t="s">
        <v>229</v>
      </c>
      <c r="L33" s="179" t="s">
        <v>41</v>
      </c>
      <c r="M33" s="179" t="s">
        <v>41</v>
      </c>
      <c r="N33" s="179">
        <v>200</v>
      </c>
      <c r="O33" s="179">
        <v>1</v>
      </c>
      <c r="P33" s="179">
        <v>1</v>
      </c>
      <c r="Q33" s="179">
        <v>1</v>
      </c>
      <c r="R33" s="179" t="s">
        <v>41</v>
      </c>
      <c r="S33" s="97"/>
      <c r="T33" s="97"/>
      <c r="U33" s="179"/>
      <c r="V33" s="179"/>
      <c r="W33" s="179">
        <v>1</v>
      </c>
      <c r="X33" s="97"/>
      <c r="Y33" s="97"/>
      <c r="Z33" s="179"/>
    </row>
    <row r="34" spans="1:26" ht="76.5">
      <c r="A34" s="97" t="s">
        <v>1247</v>
      </c>
      <c r="B34" s="97" t="s">
        <v>229</v>
      </c>
      <c r="C34" s="97" t="s">
        <v>1285</v>
      </c>
      <c r="D34" s="97" t="s">
        <v>751</v>
      </c>
      <c r="E34" s="97" t="s">
        <v>1067</v>
      </c>
      <c r="F34" s="97" t="s">
        <v>186</v>
      </c>
      <c r="G34" s="179" t="s">
        <v>37</v>
      </c>
      <c r="H34" s="179" t="s">
        <v>37</v>
      </c>
      <c r="I34" s="307" t="s">
        <v>1250</v>
      </c>
      <c r="J34" s="97"/>
      <c r="K34" s="97" t="s">
        <v>229</v>
      </c>
      <c r="L34" s="179" t="s">
        <v>41</v>
      </c>
      <c r="M34" s="179" t="s">
        <v>41</v>
      </c>
      <c r="N34" s="179">
        <v>200</v>
      </c>
      <c r="O34" s="179">
        <v>1</v>
      </c>
      <c r="P34" s="179">
        <v>1</v>
      </c>
      <c r="Q34" s="179">
        <v>1</v>
      </c>
      <c r="R34" s="179" t="s">
        <v>41</v>
      </c>
      <c r="S34" s="97"/>
      <c r="T34" s="97"/>
      <c r="U34" s="179"/>
      <c r="V34" s="179"/>
      <c r="W34" s="179">
        <v>1</v>
      </c>
      <c r="X34" s="97"/>
      <c r="Y34" s="97"/>
      <c r="Z34" s="179"/>
    </row>
    <row r="35" spans="1:26" ht="76.5">
      <c r="A35" s="97" t="s">
        <v>1247</v>
      </c>
      <c r="B35" s="97" t="s">
        <v>229</v>
      </c>
      <c r="C35" s="97" t="s">
        <v>1286</v>
      </c>
      <c r="D35" s="97" t="s">
        <v>751</v>
      </c>
      <c r="E35" s="97" t="s">
        <v>1067</v>
      </c>
      <c r="F35" s="97" t="s">
        <v>186</v>
      </c>
      <c r="G35" s="179" t="s">
        <v>37</v>
      </c>
      <c r="H35" s="179" t="s">
        <v>37</v>
      </c>
      <c r="I35" s="307" t="s">
        <v>1250</v>
      </c>
      <c r="J35" s="97"/>
      <c r="K35" s="97" t="s">
        <v>229</v>
      </c>
      <c r="L35" s="179" t="s">
        <v>41</v>
      </c>
      <c r="M35" s="179" t="s">
        <v>41</v>
      </c>
      <c r="N35" s="179">
        <v>200</v>
      </c>
      <c r="O35" s="179">
        <v>1</v>
      </c>
      <c r="P35" s="179">
        <v>1</v>
      </c>
      <c r="Q35" s="179">
        <v>1</v>
      </c>
      <c r="R35" s="179" t="s">
        <v>41</v>
      </c>
      <c r="S35" s="97"/>
      <c r="T35" s="97"/>
      <c r="U35" s="179"/>
      <c r="V35" s="179"/>
      <c r="W35" s="179">
        <v>1</v>
      </c>
      <c r="X35" s="97"/>
      <c r="Y35" s="97"/>
      <c r="Z35" s="179"/>
    </row>
    <row r="36" spans="1:26" ht="76.5">
      <c r="A36" s="97" t="s">
        <v>1258</v>
      </c>
      <c r="B36" s="97" t="s">
        <v>229</v>
      </c>
      <c r="C36" s="97" t="s">
        <v>1287</v>
      </c>
      <c r="D36" s="97" t="s">
        <v>751</v>
      </c>
      <c r="E36" s="97" t="s">
        <v>1067</v>
      </c>
      <c r="F36" s="97" t="s">
        <v>186</v>
      </c>
      <c r="G36" s="179" t="s">
        <v>37</v>
      </c>
      <c r="H36" s="179" t="s">
        <v>37</v>
      </c>
      <c r="I36" s="307" t="s">
        <v>1250</v>
      </c>
      <c r="J36" s="97"/>
      <c r="K36" s="97" t="s">
        <v>229</v>
      </c>
      <c r="L36" s="179" t="s">
        <v>41</v>
      </c>
      <c r="M36" s="179" t="s">
        <v>41</v>
      </c>
      <c r="N36" s="179">
        <v>250</v>
      </c>
      <c r="O36" s="179">
        <v>1</v>
      </c>
      <c r="P36" s="179">
        <v>1</v>
      </c>
      <c r="Q36" s="179">
        <v>1</v>
      </c>
      <c r="R36" s="179" t="s">
        <v>41</v>
      </c>
      <c r="S36" s="97"/>
      <c r="T36" s="97"/>
      <c r="U36" s="179"/>
      <c r="V36" s="179"/>
      <c r="W36" s="179">
        <v>1</v>
      </c>
      <c r="X36" s="97"/>
      <c r="Y36" s="97"/>
      <c r="Z36" s="179"/>
    </row>
    <row r="37" spans="1:26" ht="114.75">
      <c r="A37" s="97" t="s">
        <v>1258</v>
      </c>
      <c r="B37" s="97" t="s">
        <v>229</v>
      </c>
      <c r="C37" s="97" t="s">
        <v>1288</v>
      </c>
      <c r="D37" s="97" t="s">
        <v>751</v>
      </c>
      <c r="E37" s="97" t="s">
        <v>1067</v>
      </c>
      <c r="F37" s="97" t="s">
        <v>186</v>
      </c>
      <c r="G37" s="179" t="s">
        <v>37</v>
      </c>
      <c r="H37" s="179" t="s">
        <v>37</v>
      </c>
      <c r="I37" s="307" t="s">
        <v>1289</v>
      </c>
      <c r="J37" s="97"/>
      <c r="K37" s="97" t="s">
        <v>229</v>
      </c>
      <c r="L37" s="179" t="s">
        <v>41</v>
      </c>
      <c r="M37" s="179" t="s">
        <v>41</v>
      </c>
      <c r="N37" s="179">
        <v>250</v>
      </c>
      <c r="O37" s="179">
        <v>3</v>
      </c>
      <c r="P37" s="179">
        <v>1</v>
      </c>
      <c r="Q37" s="179">
        <v>3</v>
      </c>
      <c r="R37" s="179" t="s">
        <v>41</v>
      </c>
      <c r="S37" s="97"/>
      <c r="T37" s="97"/>
      <c r="U37" s="179"/>
      <c r="V37" s="179"/>
      <c r="W37" s="179">
        <v>1</v>
      </c>
      <c r="X37" s="97"/>
      <c r="Y37" s="97"/>
      <c r="Z37" s="179"/>
    </row>
    <row r="38" spans="1:26" ht="25.5">
      <c r="A38" s="97" t="s">
        <v>1247</v>
      </c>
      <c r="B38" s="97" t="s">
        <v>43</v>
      </c>
      <c r="C38" s="97" t="s">
        <v>1290</v>
      </c>
      <c r="D38" s="97" t="s">
        <v>1122</v>
      </c>
      <c r="E38" s="97" t="s">
        <v>1291</v>
      </c>
      <c r="F38" s="97" t="s">
        <v>1292</v>
      </c>
      <c r="G38" s="179" t="s">
        <v>37</v>
      </c>
      <c r="H38" s="179" t="s">
        <v>37</v>
      </c>
      <c r="I38" s="307" t="s">
        <v>1291</v>
      </c>
      <c r="J38" s="97"/>
      <c r="K38" s="97" t="s">
        <v>229</v>
      </c>
      <c r="L38" s="179" t="s">
        <v>37</v>
      </c>
      <c r="M38" s="179" t="s">
        <v>37</v>
      </c>
      <c r="N38" s="179">
        <v>100</v>
      </c>
      <c r="O38" s="179">
        <v>1</v>
      </c>
      <c r="P38" s="179">
        <v>1</v>
      </c>
      <c r="Q38" s="179">
        <v>1</v>
      </c>
      <c r="R38" s="179" t="s">
        <v>37</v>
      </c>
      <c r="S38" s="97"/>
      <c r="T38" s="97"/>
      <c r="U38" s="179"/>
      <c r="V38" s="179">
        <v>1</v>
      </c>
      <c r="W38" s="179"/>
      <c r="X38" s="97"/>
      <c r="Y38" s="97"/>
      <c r="Z38" s="179"/>
    </row>
    <row r="39" spans="1:26" ht="25.5">
      <c r="A39" s="97" t="s">
        <v>1247</v>
      </c>
      <c r="B39" s="97" t="s">
        <v>43</v>
      </c>
      <c r="C39" s="97" t="s">
        <v>1293</v>
      </c>
      <c r="D39" s="97" t="s">
        <v>1122</v>
      </c>
      <c r="E39" s="97" t="s">
        <v>1291</v>
      </c>
      <c r="F39" s="97" t="s">
        <v>1292</v>
      </c>
      <c r="G39" s="179" t="s">
        <v>37</v>
      </c>
      <c r="H39" s="179" t="s">
        <v>37</v>
      </c>
      <c r="I39" s="307" t="s">
        <v>1291</v>
      </c>
      <c r="J39" s="97"/>
      <c r="K39" s="97" t="s">
        <v>229</v>
      </c>
      <c r="L39" s="179" t="s">
        <v>37</v>
      </c>
      <c r="M39" s="179" t="s">
        <v>37</v>
      </c>
      <c r="N39" s="179">
        <v>100</v>
      </c>
      <c r="O39" s="179">
        <v>1</v>
      </c>
      <c r="P39" s="179">
        <v>1</v>
      </c>
      <c r="Q39" s="179">
        <v>1</v>
      </c>
      <c r="R39" s="179" t="s">
        <v>37</v>
      </c>
      <c r="S39" s="97"/>
      <c r="T39" s="97"/>
      <c r="U39" s="179"/>
      <c r="V39" s="179">
        <v>1</v>
      </c>
      <c r="W39" s="179"/>
      <c r="X39" s="97"/>
      <c r="Y39" s="97"/>
      <c r="Z39" s="179"/>
    </row>
    <row r="40" spans="1:26" ht="25.5">
      <c r="A40" s="97" t="s">
        <v>1247</v>
      </c>
      <c r="B40" s="97" t="s">
        <v>43</v>
      </c>
      <c r="C40" s="97" t="s">
        <v>1294</v>
      </c>
      <c r="D40" s="97" t="s">
        <v>1122</v>
      </c>
      <c r="E40" s="97" t="s">
        <v>1291</v>
      </c>
      <c r="F40" s="97" t="s">
        <v>1292</v>
      </c>
      <c r="G40" s="179" t="s">
        <v>37</v>
      </c>
      <c r="H40" s="179" t="s">
        <v>37</v>
      </c>
      <c r="I40" s="307" t="s">
        <v>1291</v>
      </c>
      <c r="J40" s="97"/>
      <c r="K40" s="97" t="s">
        <v>229</v>
      </c>
      <c r="L40" s="179" t="s">
        <v>37</v>
      </c>
      <c r="M40" s="179" t="s">
        <v>37</v>
      </c>
      <c r="N40" s="179">
        <v>100</v>
      </c>
      <c r="O40" s="179">
        <v>1</v>
      </c>
      <c r="P40" s="179">
        <v>1</v>
      </c>
      <c r="Q40" s="179">
        <v>1</v>
      </c>
      <c r="R40" s="179" t="s">
        <v>37</v>
      </c>
      <c r="S40" s="97"/>
      <c r="T40" s="97"/>
      <c r="U40" s="179"/>
      <c r="V40" s="179">
        <v>1</v>
      </c>
      <c r="W40" s="179"/>
      <c r="X40" s="97"/>
      <c r="Y40" s="97"/>
      <c r="Z40" s="179"/>
    </row>
    <row r="41" spans="1:26" ht="25.5">
      <c r="A41" s="97" t="s">
        <v>1247</v>
      </c>
      <c r="B41" s="97" t="s">
        <v>43</v>
      </c>
      <c r="C41" s="97" t="s">
        <v>1295</v>
      </c>
      <c r="D41" s="97" t="s">
        <v>1122</v>
      </c>
      <c r="E41" s="97" t="s">
        <v>1291</v>
      </c>
      <c r="F41" s="97" t="s">
        <v>1292</v>
      </c>
      <c r="G41" s="179" t="s">
        <v>37</v>
      </c>
      <c r="H41" s="179" t="s">
        <v>37</v>
      </c>
      <c r="I41" s="307" t="s">
        <v>1291</v>
      </c>
      <c r="J41" s="97"/>
      <c r="K41" s="97" t="s">
        <v>229</v>
      </c>
      <c r="L41" s="179" t="s">
        <v>37</v>
      </c>
      <c r="M41" s="179" t="s">
        <v>37</v>
      </c>
      <c r="N41" s="179">
        <v>100</v>
      </c>
      <c r="O41" s="179">
        <v>1</v>
      </c>
      <c r="P41" s="179">
        <v>1</v>
      </c>
      <c r="Q41" s="179">
        <v>1</v>
      </c>
      <c r="R41" s="179" t="s">
        <v>37</v>
      </c>
      <c r="S41" s="97"/>
      <c r="T41" s="97"/>
      <c r="U41" s="97"/>
      <c r="V41" s="179">
        <v>1</v>
      </c>
      <c r="W41" s="97"/>
      <c r="X41" s="97"/>
      <c r="Y41" s="97"/>
      <c r="Z41" s="97"/>
    </row>
    <row r="42" spans="1:26" ht="51">
      <c r="A42" s="97" t="s">
        <v>1241</v>
      </c>
      <c r="B42" s="97" t="s">
        <v>43</v>
      </c>
      <c r="C42" s="97" t="s">
        <v>1296</v>
      </c>
      <c r="D42" s="97" t="s">
        <v>1122</v>
      </c>
      <c r="E42" s="97" t="s">
        <v>1291</v>
      </c>
      <c r="F42" s="97" t="s">
        <v>1292</v>
      </c>
      <c r="G42" s="179" t="s">
        <v>37</v>
      </c>
      <c r="H42" s="179" t="s">
        <v>37</v>
      </c>
      <c r="I42" s="307" t="s">
        <v>1291</v>
      </c>
      <c r="J42" s="97"/>
      <c r="K42" s="97" t="s">
        <v>229</v>
      </c>
      <c r="L42" s="179" t="s">
        <v>37</v>
      </c>
      <c r="M42" s="179" t="s">
        <v>37</v>
      </c>
      <c r="N42" s="179">
        <v>50</v>
      </c>
      <c r="O42" s="179">
        <v>1</v>
      </c>
      <c r="P42" s="179">
        <v>1</v>
      </c>
      <c r="Q42" s="179">
        <v>1</v>
      </c>
      <c r="R42" s="179" t="s">
        <v>37</v>
      </c>
      <c r="S42" s="97"/>
      <c r="T42" s="97"/>
      <c r="U42" s="97"/>
      <c r="V42" s="179">
        <v>1</v>
      </c>
      <c r="W42" s="97"/>
      <c r="X42" s="97"/>
      <c r="Y42" s="97"/>
      <c r="Z42" s="97"/>
    </row>
    <row r="43" spans="1:26" ht="51">
      <c r="A43" s="97" t="s">
        <v>1241</v>
      </c>
      <c r="B43" s="97" t="s">
        <v>43</v>
      </c>
      <c r="C43" s="97" t="s">
        <v>1296</v>
      </c>
      <c r="D43" s="97" t="s">
        <v>1122</v>
      </c>
      <c r="E43" s="97" t="s">
        <v>1291</v>
      </c>
      <c r="F43" s="97" t="s">
        <v>1292</v>
      </c>
      <c r="G43" s="179" t="s">
        <v>37</v>
      </c>
      <c r="H43" s="179" t="s">
        <v>37</v>
      </c>
      <c r="I43" s="307" t="s">
        <v>1291</v>
      </c>
      <c r="J43" s="97"/>
      <c r="K43" s="97" t="s">
        <v>229</v>
      </c>
      <c r="L43" s="179" t="s">
        <v>37</v>
      </c>
      <c r="M43" s="179" t="s">
        <v>37</v>
      </c>
      <c r="N43" s="179">
        <v>50</v>
      </c>
      <c r="O43" s="179">
        <v>1</v>
      </c>
      <c r="P43" s="179">
        <v>1</v>
      </c>
      <c r="Q43" s="179">
        <v>1</v>
      </c>
      <c r="R43" s="179" t="s">
        <v>37</v>
      </c>
      <c r="S43" s="97"/>
      <c r="T43" s="97"/>
      <c r="U43" s="97"/>
      <c r="V43" s="179">
        <v>1</v>
      </c>
      <c r="W43" s="97"/>
      <c r="X43" s="97"/>
      <c r="Y43" s="97"/>
      <c r="Z43" s="97"/>
    </row>
    <row r="44" spans="1:26" ht="89.25">
      <c r="A44" s="97" t="s">
        <v>45</v>
      </c>
      <c r="B44" s="97" t="s">
        <v>45</v>
      </c>
      <c r="C44" s="97" t="s">
        <v>233</v>
      </c>
      <c r="D44" s="97" t="s">
        <v>1297</v>
      </c>
      <c r="E44" s="97" t="s">
        <v>233</v>
      </c>
      <c r="F44" s="97" t="s">
        <v>233</v>
      </c>
      <c r="G44" s="179" t="s">
        <v>37</v>
      </c>
      <c r="H44" s="179" t="s">
        <v>37</v>
      </c>
      <c r="I44" s="179" t="s">
        <v>37</v>
      </c>
      <c r="J44" s="97" t="s">
        <v>128</v>
      </c>
      <c r="K44" s="97" t="s">
        <v>45</v>
      </c>
      <c r="L44" s="179" t="s">
        <v>41</v>
      </c>
      <c r="M44" s="179" t="s">
        <v>41</v>
      </c>
      <c r="N44" s="179">
        <v>100</v>
      </c>
      <c r="O44" s="179">
        <v>80</v>
      </c>
      <c r="P44" s="179">
        <v>1</v>
      </c>
      <c r="Q44" s="179">
        <v>80</v>
      </c>
      <c r="R44" s="179" t="s">
        <v>37</v>
      </c>
      <c r="S44" s="97"/>
      <c r="T44" s="97"/>
      <c r="U44" s="97"/>
      <c r="V44" s="179"/>
      <c r="W44" s="97"/>
      <c r="X44" s="294">
        <v>10</v>
      </c>
      <c r="Y44" s="97"/>
      <c r="Z44" s="97"/>
    </row>
    <row r="45" spans="15:27" ht="15">
      <c r="O45">
        <f>SUM(O5:O44)</f>
        <v>148</v>
      </c>
      <c r="Q45" s="179">
        <f>SUM(Q5:Q44)</f>
        <v>138</v>
      </c>
      <c r="S45" s="179">
        <f aca="true" t="shared" si="0" ref="S45:Z45">SUM(S5:S44)</f>
        <v>9</v>
      </c>
      <c r="T45" s="179">
        <f t="shared" si="0"/>
        <v>1</v>
      </c>
      <c r="U45" s="179">
        <f t="shared" si="0"/>
        <v>4</v>
      </c>
      <c r="V45" s="179">
        <f t="shared" si="0"/>
        <v>6</v>
      </c>
      <c r="W45" s="179">
        <f t="shared" si="0"/>
        <v>12</v>
      </c>
      <c r="X45" s="179">
        <f t="shared" si="0"/>
        <v>19</v>
      </c>
      <c r="Y45" s="179">
        <f t="shared" si="0"/>
        <v>1</v>
      </c>
      <c r="Z45" s="179">
        <f t="shared" si="0"/>
        <v>7</v>
      </c>
      <c r="AA45" s="310">
        <f>SUM(S45:Z45)</f>
        <v>59</v>
      </c>
    </row>
    <row r="46" spans="1:7" ht="15">
      <c r="A46" s="367" t="s">
        <v>1298</v>
      </c>
      <c r="B46" s="367"/>
      <c r="C46" s="367"/>
      <c r="D46" s="367"/>
      <c r="E46" s="367"/>
      <c r="F46" s="367"/>
      <c r="G46" s="367"/>
    </row>
    <row r="47" spans="1:14" ht="15">
      <c r="A47" s="367" t="s">
        <v>1299</v>
      </c>
      <c r="B47" s="367"/>
      <c r="C47" s="367"/>
      <c r="D47" s="367"/>
      <c r="E47" s="367"/>
      <c r="F47" s="367"/>
      <c r="G47" s="367"/>
      <c r="H47" s="367"/>
      <c r="I47" s="367"/>
      <c r="J47" s="367"/>
      <c r="K47" s="367"/>
      <c r="L47" s="367"/>
      <c r="M47" s="367"/>
      <c r="N47" s="367"/>
    </row>
  </sheetData>
  <sheetProtection/>
  <mergeCells count="3">
    <mergeCell ref="Q3:Z3"/>
    <mergeCell ref="A46:G46"/>
    <mergeCell ref="A47:N47"/>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AD49"/>
  <sheetViews>
    <sheetView zoomScalePageLayoutView="0" workbookViewId="0" topLeftCell="H17">
      <selection activeCell="O20" sqref="O20"/>
    </sheetView>
  </sheetViews>
  <sheetFormatPr defaultColWidth="11.421875" defaultRowHeight="15"/>
  <cols>
    <col min="6" max="6" width="20.140625" style="0" customWidth="1"/>
  </cols>
  <sheetData>
    <row r="1" ht="15.75">
      <c r="A1" s="3" t="s">
        <v>1052</v>
      </c>
    </row>
    <row r="2" spans="1:28" ht="15.75">
      <c r="A2" s="3" t="s">
        <v>7</v>
      </c>
      <c r="B2" s="4"/>
      <c r="C2" s="4"/>
      <c r="D2" s="4"/>
      <c r="E2" s="4"/>
      <c r="F2" s="4"/>
      <c r="G2" s="4"/>
      <c r="H2" s="4"/>
      <c r="I2" s="4"/>
      <c r="J2" s="4"/>
      <c r="K2" s="4"/>
      <c r="L2" s="4"/>
      <c r="M2" s="4"/>
      <c r="N2" s="4"/>
      <c r="O2" s="4"/>
      <c r="P2" s="4"/>
      <c r="Q2" s="4"/>
      <c r="R2" s="4"/>
      <c r="S2" s="4"/>
      <c r="T2" s="4"/>
      <c r="U2" s="4"/>
      <c r="V2" s="4"/>
      <c r="W2" s="4"/>
      <c r="X2" s="4"/>
      <c r="Y2" s="4"/>
      <c r="Z2" s="4"/>
      <c r="AA2" s="4"/>
      <c r="AB2" s="4"/>
    </row>
    <row r="3" spans="1:28" ht="15">
      <c r="A3" s="1"/>
      <c r="B3" s="1"/>
      <c r="C3" s="1"/>
      <c r="D3" s="1"/>
      <c r="E3" s="1"/>
      <c r="F3" s="1"/>
      <c r="G3" s="1"/>
      <c r="H3" s="1"/>
      <c r="I3" s="1"/>
      <c r="J3" s="1"/>
      <c r="K3" s="1"/>
      <c r="L3" s="1"/>
      <c r="M3" s="1"/>
      <c r="N3" s="1"/>
      <c r="O3" s="1"/>
      <c r="P3" s="1"/>
      <c r="Q3" s="9"/>
      <c r="R3" s="9"/>
      <c r="S3" s="329" t="s">
        <v>993</v>
      </c>
      <c r="T3" s="329"/>
      <c r="U3" s="329"/>
      <c r="V3" s="329"/>
      <c r="W3" s="329"/>
      <c r="X3" s="329"/>
      <c r="Y3" s="329"/>
      <c r="Z3" s="42"/>
      <c r="AA3" s="1"/>
      <c r="AB3" s="1"/>
    </row>
    <row r="4" spans="1:28" ht="127.5">
      <c r="A4" s="2" t="s">
        <v>2</v>
      </c>
      <c r="B4" s="6" t="s">
        <v>14</v>
      </c>
      <c r="C4" s="5" t="s">
        <v>8</v>
      </c>
      <c r="D4" s="6" t="s">
        <v>3</v>
      </c>
      <c r="E4" s="5" t="s">
        <v>16</v>
      </c>
      <c r="F4" s="5" t="s">
        <v>9</v>
      </c>
      <c r="G4" s="7" t="s">
        <v>18</v>
      </c>
      <c r="H4" s="5" t="s">
        <v>10</v>
      </c>
      <c r="I4" s="5" t="s">
        <v>11</v>
      </c>
      <c r="J4" s="5" t="s">
        <v>15</v>
      </c>
      <c r="K4" s="6" t="s">
        <v>17</v>
      </c>
      <c r="L4" s="6" t="s">
        <v>12</v>
      </c>
      <c r="M4" s="6" t="s">
        <v>13</v>
      </c>
      <c r="N4" s="6" t="s">
        <v>19</v>
      </c>
      <c r="O4" s="6" t="s">
        <v>28</v>
      </c>
      <c r="P4" s="8" t="s">
        <v>20</v>
      </c>
      <c r="Q4" s="171" t="s">
        <v>23</v>
      </c>
      <c r="R4" s="171" t="s">
        <v>27</v>
      </c>
      <c r="S4" s="69" t="s">
        <v>113</v>
      </c>
      <c r="T4" s="69" t="s">
        <v>114</v>
      </c>
      <c r="U4" s="69" t="s">
        <v>119</v>
      </c>
      <c r="V4" s="69" t="s">
        <v>120</v>
      </c>
      <c r="W4" s="69" t="s">
        <v>121</v>
      </c>
      <c r="X4" s="16" t="s">
        <v>5</v>
      </c>
      <c r="Y4" s="68" t="s">
        <v>122</v>
      </c>
      <c r="Z4" s="69" t="s">
        <v>115</v>
      </c>
      <c r="AA4" s="1"/>
      <c r="AB4" s="1"/>
    </row>
    <row r="5" spans="1:30" ht="72">
      <c r="A5" s="243" t="s">
        <v>45</v>
      </c>
      <c r="B5" s="243" t="s">
        <v>45</v>
      </c>
      <c r="C5" s="243" t="s">
        <v>0</v>
      </c>
      <c r="D5" s="244" t="s">
        <v>1</v>
      </c>
      <c r="E5" s="245" t="s">
        <v>994</v>
      </c>
      <c r="F5" s="243" t="s">
        <v>995</v>
      </c>
      <c r="G5" s="246" t="s">
        <v>39</v>
      </c>
      <c r="H5" s="247" t="s">
        <v>29</v>
      </c>
      <c r="I5" s="247" t="s">
        <v>996</v>
      </c>
      <c r="J5" s="247"/>
      <c r="K5" s="247" t="s">
        <v>45</v>
      </c>
      <c r="L5" s="247"/>
      <c r="M5" s="247"/>
      <c r="N5" s="247">
        <v>0</v>
      </c>
      <c r="O5" s="247">
        <v>5</v>
      </c>
      <c r="P5" s="248">
        <v>2</v>
      </c>
      <c r="Q5" s="247">
        <v>5</v>
      </c>
      <c r="R5" s="247"/>
      <c r="S5" s="247">
        <v>5</v>
      </c>
      <c r="T5" s="247"/>
      <c r="U5" s="247"/>
      <c r="V5" s="247"/>
      <c r="W5" s="247"/>
      <c r="X5" s="247"/>
      <c r="Y5" s="247"/>
      <c r="Z5" s="247"/>
      <c r="AA5" s="249"/>
      <c r="AB5" s="249"/>
      <c r="AC5" s="250"/>
      <c r="AD5" s="250"/>
    </row>
    <row r="6" spans="1:30" ht="144">
      <c r="A6" s="243" t="s">
        <v>997</v>
      </c>
      <c r="B6" s="249"/>
      <c r="C6" s="243" t="s">
        <v>998</v>
      </c>
      <c r="D6" s="244" t="s">
        <v>999</v>
      </c>
      <c r="E6" s="244" t="s">
        <v>1000</v>
      </c>
      <c r="F6" s="243" t="s">
        <v>1001</v>
      </c>
      <c r="G6" s="246" t="s">
        <v>29</v>
      </c>
      <c r="H6" s="247" t="s">
        <v>29</v>
      </c>
      <c r="I6" s="247" t="s">
        <v>29</v>
      </c>
      <c r="J6" s="247" t="s">
        <v>128</v>
      </c>
      <c r="K6" s="247" t="s">
        <v>229</v>
      </c>
      <c r="L6" s="247"/>
      <c r="M6" s="247"/>
      <c r="N6" s="247">
        <v>0</v>
      </c>
      <c r="O6" s="247">
        <v>3</v>
      </c>
      <c r="P6" s="248">
        <v>2</v>
      </c>
      <c r="Q6" s="247">
        <v>3</v>
      </c>
      <c r="R6" s="247">
        <v>20000</v>
      </c>
      <c r="S6" s="247"/>
      <c r="T6" s="247"/>
      <c r="U6" s="247">
        <v>1</v>
      </c>
      <c r="V6" s="247"/>
      <c r="W6" s="247"/>
      <c r="X6" s="247"/>
      <c r="Y6" s="247"/>
      <c r="Z6" s="247"/>
      <c r="AA6" s="249"/>
      <c r="AB6" s="249"/>
      <c r="AC6" s="250"/>
      <c r="AD6" s="250"/>
    </row>
    <row r="7" spans="1:30" ht="228">
      <c r="A7" s="243" t="s">
        <v>45</v>
      </c>
      <c r="B7" s="243" t="s">
        <v>45</v>
      </c>
      <c r="C7" s="243" t="s">
        <v>1002</v>
      </c>
      <c r="D7" s="249" t="s">
        <v>1003</v>
      </c>
      <c r="E7" s="243" t="s">
        <v>1004</v>
      </c>
      <c r="F7" s="243" t="s">
        <v>1004</v>
      </c>
      <c r="G7" s="246" t="s">
        <v>39</v>
      </c>
      <c r="H7" s="247" t="s">
        <v>29</v>
      </c>
      <c r="I7" s="247" t="s">
        <v>29</v>
      </c>
      <c r="J7" s="247" t="s">
        <v>128</v>
      </c>
      <c r="K7" s="247" t="s">
        <v>45</v>
      </c>
      <c r="L7" s="247"/>
      <c r="M7" s="247"/>
      <c r="N7" s="247">
        <v>250</v>
      </c>
      <c r="O7" s="247">
        <v>7</v>
      </c>
      <c r="P7" s="248">
        <v>4</v>
      </c>
      <c r="Q7" s="247">
        <v>7</v>
      </c>
      <c r="R7" s="247"/>
      <c r="S7" s="247">
        <v>1</v>
      </c>
      <c r="T7" s="247"/>
      <c r="U7" s="247"/>
      <c r="V7" s="247"/>
      <c r="W7" s="247"/>
      <c r="X7" s="247"/>
      <c r="Y7" s="247"/>
      <c r="Z7" s="247"/>
      <c r="AA7" s="249"/>
      <c r="AB7" s="249"/>
      <c r="AC7" s="250"/>
      <c r="AD7" s="250"/>
    </row>
    <row r="8" spans="1:30" ht="132">
      <c r="A8" s="243" t="s">
        <v>45</v>
      </c>
      <c r="B8" s="243" t="s">
        <v>45</v>
      </c>
      <c r="C8" s="251" t="s">
        <v>1005</v>
      </c>
      <c r="D8" s="251" t="s">
        <v>1006</v>
      </c>
      <c r="E8" s="251" t="s">
        <v>1007</v>
      </c>
      <c r="F8" s="251" t="s">
        <v>1008</v>
      </c>
      <c r="G8" s="246" t="s">
        <v>29</v>
      </c>
      <c r="H8" s="247" t="s">
        <v>29</v>
      </c>
      <c r="I8" s="247" t="s">
        <v>996</v>
      </c>
      <c r="J8" s="247"/>
      <c r="K8" s="247" t="s">
        <v>45</v>
      </c>
      <c r="L8" s="247"/>
      <c r="M8" s="247"/>
      <c r="N8" s="247">
        <v>0</v>
      </c>
      <c r="O8" s="247">
        <v>3</v>
      </c>
      <c r="P8" s="248">
        <v>1</v>
      </c>
      <c r="Q8" s="247">
        <v>3</v>
      </c>
      <c r="R8" s="247"/>
      <c r="S8" s="247"/>
      <c r="T8" s="247"/>
      <c r="U8" s="247">
        <v>1</v>
      </c>
      <c r="V8" s="247"/>
      <c r="W8" s="247"/>
      <c r="X8" s="247"/>
      <c r="Y8" s="247"/>
      <c r="Z8" s="247"/>
      <c r="AA8" s="249"/>
      <c r="AB8" s="249"/>
      <c r="AC8" s="250"/>
      <c r="AD8" s="250"/>
    </row>
    <row r="9" spans="1:30" ht="96">
      <c r="A9" s="243" t="s">
        <v>45</v>
      </c>
      <c r="B9" s="243" t="s">
        <v>45</v>
      </c>
      <c r="C9" s="249" t="s">
        <v>1009</v>
      </c>
      <c r="D9" s="251" t="s">
        <v>1010</v>
      </c>
      <c r="E9" s="251" t="s">
        <v>1011</v>
      </c>
      <c r="F9" s="251" t="s">
        <v>1012</v>
      </c>
      <c r="G9" s="246" t="s">
        <v>29</v>
      </c>
      <c r="H9" s="247" t="s">
        <v>29</v>
      </c>
      <c r="I9" s="247" t="s">
        <v>996</v>
      </c>
      <c r="J9" s="247"/>
      <c r="K9" s="247" t="s">
        <v>45</v>
      </c>
      <c r="L9" s="247"/>
      <c r="M9" s="247"/>
      <c r="N9" s="247">
        <v>0</v>
      </c>
      <c r="O9" s="247">
        <v>2</v>
      </c>
      <c r="P9" s="248">
        <v>1</v>
      </c>
      <c r="Q9" s="247">
        <v>2</v>
      </c>
      <c r="R9" s="247"/>
      <c r="S9" s="247"/>
      <c r="T9" s="247"/>
      <c r="U9" s="247"/>
      <c r="V9" s="247"/>
      <c r="W9" s="247"/>
      <c r="X9" s="247"/>
      <c r="Y9" s="247">
        <v>1</v>
      </c>
      <c r="Z9" s="247"/>
      <c r="AA9" s="249"/>
      <c r="AB9" s="249"/>
      <c r="AC9" s="250"/>
      <c r="AD9" s="250"/>
    </row>
    <row r="10" spans="1:30" ht="84">
      <c r="A10" s="243" t="s">
        <v>45</v>
      </c>
      <c r="B10" s="243" t="s">
        <v>45</v>
      </c>
      <c r="C10" s="251" t="s">
        <v>1013</v>
      </c>
      <c r="D10" s="251" t="s">
        <v>1014</v>
      </c>
      <c r="E10" s="251" t="s">
        <v>1015</v>
      </c>
      <c r="F10" s="251" t="s">
        <v>1016</v>
      </c>
      <c r="G10" s="246" t="s">
        <v>29</v>
      </c>
      <c r="H10" s="247" t="s">
        <v>29</v>
      </c>
      <c r="I10" s="247" t="s">
        <v>996</v>
      </c>
      <c r="J10" s="247"/>
      <c r="K10" s="247" t="s">
        <v>45</v>
      </c>
      <c r="L10" s="247"/>
      <c r="M10" s="247"/>
      <c r="N10" s="247">
        <v>0</v>
      </c>
      <c r="O10" s="247">
        <v>2</v>
      </c>
      <c r="P10" s="248">
        <v>1</v>
      </c>
      <c r="Q10" s="247">
        <v>2</v>
      </c>
      <c r="R10" s="247"/>
      <c r="S10" s="247"/>
      <c r="T10" s="247"/>
      <c r="U10" s="247"/>
      <c r="V10" s="247"/>
      <c r="W10" s="247"/>
      <c r="X10" s="247">
        <v>1</v>
      </c>
      <c r="Y10" s="247"/>
      <c r="Z10" s="247"/>
      <c r="AA10" s="249"/>
      <c r="AB10" s="249"/>
      <c r="AC10" s="250"/>
      <c r="AD10" s="250"/>
    </row>
    <row r="11" spans="1:30" ht="96">
      <c r="A11" s="251" t="s">
        <v>997</v>
      </c>
      <c r="B11" s="251" t="s">
        <v>1017</v>
      </c>
      <c r="C11" s="251" t="s">
        <v>1018</v>
      </c>
      <c r="D11" s="247" t="s">
        <v>1019</v>
      </c>
      <c r="E11" s="251" t="s">
        <v>1020</v>
      </c>
      <c r="F11" s="251" t="s">
        <v>1021</v>
      </c>
      <c r="G11" s="246" t="s">
        <v>41</v>
      </c>
      <c r="H11" s="247" t="s">
        <v>29</v>
      </c>
      <c r="I11" s="247" t="s">
        <v>29</v>
      </c>
      <c r="J11" s="247" t="s">
        <v>128</v>
      </c>
      <c r="K11" s="247" t="s">
        <v>229</v>
      </c>
      <c r="L11" s="247"/>
      <c r="M11" s="247"/>
      <c r="N11" s="247">
        <v>0</v>
      </c>
      <c r="O11" s="247">
        <v>3</v>
      </c>
      <c r="P11" s="248">
        <v>1</v>
      </c>
      <c r="Q11" s="247">
        <v>3</v>
      </c>
      <c r="R11" s="247"/>
      <c r="S11" s="247"/>
      <c r="T11" s="247"/>
      <c r="U11" s="247"/>
      <c r="V11" s="247"/>
      <c r="W11" s="247"/>
      <c r="X11" s="247">
        <v>1</v>
      </c>
      <c r="Y11" s="247"/>
      <c r="Z11" s="247"/>
      <c r="AA11" s="249"/>
      <c r="AB11" s="249"/>
      <c r="AC11" s="250"/>
      <c r="AD11" s="250"/>
    </row>
    <row r="12" spans="1:30" ht="84">
      <c r="A12" s="251" t="s">
        <v>997</v>
      </c>
      <c r="B12" s="251" t="s">
        <v>1017</v>
      </c>
      <c r="C12" s="251" t="s">
        <v>1022</v>
      </c>
      <c r="D12" s="249" t="s">
        <v>1019</v>
      </c>
      <c r="E12" s="251" t="s">
        <v>1023</v>
      </c>
      <c r="F12" s="251" t="s">
        <v>1024</v>
      </c>
      <c r="G12" s="246" t="s">
        <v>29</v>
      </c>
      <c r="H12" s="247" t="s">
        <v>29</v>
      </c>
      <c r="I12" s="247" t="s">
        <v>29</v>
      </c>
      <c r="J12" s="247" t="s">
        <v>128</v>
      </c>
      <c r="K12" s="247" t="s">
        <v>229</v>
      </c>
      <c r="L12" s="247"/>
      <c r="M12" s="247"/>
      <c r="N12" s="247">
        <v>0</v>
      </c>
      <c r="O12" s="247">
        <v>3</v>
      </c>
      <c r="P12" s="248">
        <v>1</v>
      </c>
      <c r="Q12" s="247">
        <v>3</v>
      </c>
      <c r="R12" s="247"/>
      <c r="S12" s="247"/>
      <c r="T12" s="247"/>
      <c r="U12" s="247"/>
      <c r="V12" s="247"/>
      <c r="W12" s="247"/>
      <c r="X12" s="247">
        <v>1</v>
      </c>
      <c r="Y12" s="247"/>
      <c r="Z12" s="247"/>
      <c r="AA12" s="249"/>
      <c r="AB12" s="249"/>
      <c r="AC12" s="250"/>
      <c r="AD12" s="250"/>
    </row>
    <row r="13" spans="1:30" ht="108">
      <c r="A13" s="251" t="s">
        <v>1025</v>
      </c>
      <c r="B13" s="251" t="s">
        <v>1025</v>
      </c>
      <c r="C13" s="252" t="s">
        <v>1026</v>
      </c>
      <c r="D13" s="251" t="s">
        <v>1027</v>
      </c>
      <c r="E13" s="251" t="s">
        <v>1028</v>
      </c>
      <c r="F13" s="251" t="s">
        <v>1029</v>
      </c>
      <c r="G13" s="246" t="s">
        <v>29</v>
      </c>
      <c r="H13" s="247" t="s">
        <v>29</v>
      </c>
      <c r="I13" s="247" t="s">
        <v>996</v>
      </c>
      <c r="J13" s="247"/>
      <c r="K13" s="247" t="s">
        <v>229</v>
      </c>
      <c r="L13" s="247"/>
      <c r="M13" s="247"/>
      <c r="N13" s="247">
        <v>60</v>
      </c>
      <c r="O13" s="247">
        <v>2</v>
      </c>
      <c r="P13" s="248">
        <v>1</v>
      </c>
      <c r="Q13" s="247">
        <v>2</v>
      </c>
      <c r="R13" s="247">
        <v>12000</v>
      </c>
      <c r="S13" s="247"/>
      <c r="T13" s="247"/>
      <c r="U13" s="247"/>
      <c r="V13" s="247"/>
      <c r="W13" s="247"/>
      <c r="X13" s="247">
        <v>1</v>
      </c>
      <c r="Y13" s="247"/>
      <c r="Z13" s="247"/>
      <c r="AA13" s="249"/>
      <c r="AB13" s="249"/>
      <c r="AC13" s="250"/>
      <c r="AD13" s="250"/>
    </row>
    <row r="14" spans="1:30" ht="72">
      <c r="A14" s="251" t="s">
        <v>1025</v>
      </c>
      <c r="B14" s="251" t="s">
        <v>1025</v>
      </c>
      <c r="C14" s="252" t="s">
        <v>1030</v>
      </c>
      <c r="D14" s="253" t="s">
        <v>1019</v>
      </c>
      <c r="E14" s="251" t="s">
        <v>1031</v>
      </c>
      <c r="F14" s="251" t="s">
        <v>1032</v>
      </c>
      <c r="G14" s="246" t="s">
        <v>29</v>
      </c>
      <c r="H14" s="247" t="s">
        <v>29</v>
      </c>
      <c r="I14" s="247" t="s">
        <v>996</v>
      </c>
      <c r="J14" s="247"/>
      <c r="K14" s="247" t="s">
        <v>229</v>
      </c>
      <c r="L14" s="247"/>
      <c r="M14" s="247"/>
      <c r="N14" s="247">
        <v>60</v>
      </c>
      <c r="O14" s="247">
        <v>2</v>
      </c>
      <c r="P14" s="248">
        <v>1</v>
      </c>
      <c r="Q14" s="247">
        <v>2</v>
      </c>
      <c r="R14" s="247">
        <v>12000</v>
      </c>
      <c r="S14" s="247"/>
      <c r="T14" s="247"/>
      <c r="U14" s="247"/>
      <c r="V14" s="247"/>
      <c r="W14" s="247"/>
      <c r="X14" s="247">
        <v>1</v>
      </c>
      <c r="Y14" s="247"/>
      <c r="Z14" s="247"/>
      <c r="AA14" s="249"/>
      <c r="AB14" s="249"/>
      <c r="AC14" s="250"/>
      <c r="AD14" s="250"/>
    </row>
    <row r="15" spans="1:30" ht="96">
      <c r="A15" s="251" t="s">
        <v>45</v>
      </c>
      <c r="B15" s="251" t="s">
        <v>45</v>
      </c>
      <c r="C15" s="251" t="s">
        <v>1033</v>
      </c>
      <c r="D15" s="254" t="s">
        <v>1034</v>
      </c>
      <c r="E15" s="251" t="s">
        <v>1035</v>
      </c>
      <c r="F15" s="255" t="s">
        <v>1036</v>
      </c>
      <c r="G15" s="246" t="s">
        <v>29</v>
      </c>
      <c r="H15" s="247" t="s">
        <v>29</v>
      </c>
      <c r="I15" s="247" t="s">
        <v>996</v>
      </c>
      <c r="J15" s="247"/>
      <c r="K15" s="247" t="s">
        <v>33</v>
      </c>
      <c r="L15" s="247"/>
      <c r="M15" s="247"/>
      <c r="N15" s="247">
        <v>0</v>
      </c>
      <c r="O15" s="247">
        <v>3</v>
      </c>
      <c r="P15" s="248">
        <v>1</v>
      </c>
      <c r="Q15" s="247">
        <v>3</v>
      </c>
      <c r="R15" s="247"/>
      <c r="S15" s="247"/>
      <c r="T15" s="247"/>
      <c r="U15" s="247"/>
      <c r="V15" s="247"/>
      <c r="W15" s="247"/>
      <c r="X15" s="247"/>
      <c r="Y15" s="247">
        <v>1</v>
      </c>
      <c r="Z15" s="247"/>
      <c r="AA15" s="249"/>
      <c r="AB15" s="249"/>
      <c r="AC15" s="250"/>
      <c r="AD15" s="250"/>
    </row>
    <row r="16" spans="1:30" ht="144.75">
      <c r="A16" s="251" t="s">
        <v>45</v>
      </c>
      <c r="B16" s="251" t="s">
        <v>45</v>
      </c>
      <c r="C16" s="251" t="s">
        <v>1037</v>
      </c>
      <c r="D16" s="254" t="s">
        <v>1034</v>
      </c>
      <c r="E16" s="245" t="s">
        <v>1038</v>
      </c>
      <c r="F16" s="255" t="s">
        <v>1039</v>
      </c>
      <c r="G16" s="246" t="s">
        <v>29</v>
      </c>
      <c r="H16" s="247" t="s">
        <v>29</v>
      </c>
      <c r="I16" s="247" t="s">
        <v>996</v>
      </c>
      <c r="J16" s="247"/>
      <c r="K16" s="247" t="s">
        <v>33</v>
      </c>
      <c r="L16" s="247"/>
      <c r="M16" s="247"/>
      <c r="N16" s="247">
        <v>0</v>
      </c>
      <c r="O16" s="247">
        <v>3</v>
      </c>
      <c r="P16" s="248">
        <v>1</v>
      </c>
      <c r="Q16" s="247">
        <v>3</v>
      </c>
      <c r="R16" s="247"/>
      <c r="S16" s="247"/>
      <c r="T16" s="247"/>
      <c r="U16" s="247"/>
      <c r="V16" s="247"/>
      <c r="W16" s="247"/>
      <c r="X16" s="247"/>
      <c r="Y16" s="247">
        <v>1</v>
      </c>
      <c r="Z16" s="247"/>
      <c r="AA16" s="249"/>
      <c r="AB16" s="249"/>
      <c r="AC16" s="250"/>
      <c r="AD16" s="250"/>
    </row>
    <row r="17" spans="1:30" ht="60">
      <c r="A17" s="251" t="s">
        <v>45</v>
      </c>
      <c r="B17" s="251" t="s">
        <v>45</v>
      </c>
      <c r="C17" s="251" t="s">
        <v>617</v>
      </c>
      <c r="D17" s="251" t="s">
        <v>913</v>
      </c>
      <c r="E17" s="251" t="s">
        <v>1040</v>
      </c>
      <c r="F17" s="245" t="s">
        <v>1041</v>
      </c>
      <c r="G17" s="246" t="s">
        <v>29</v>
      </c>
      <c r="H17" s="246" t="s">
        <v>29</v>
      </c>
      <c r="I17" s="247" t="s">
        <v>996</v>
      </c>
      <c r="J17" s="247"/>
      <c r="K17" s="247" t="s">
        <v>33</v>
      </c>
      <c r="L17" s="247"/>
      <c r="M17" s="247"/>
      <c r="N17" s="247"/>
      <c r="O17" s="247">
        <v>1</v>
      </c>
      <c r="P17" s="248">
        <v>1</v>
      </c>
      <c r="Q17" s="247">
        <v>1</v>
      </c>
      <c r="R17" s="247"/>
      <c r="S17" s="247"/>
      <c r="T17" s="247"/>
      <c r="U17" s="247">
        <v>1</v>
      </c>
      <c r="V17" s="247"/>
      <c r="W17" s="247"/>
      <c r="X17" s="247"/>
      <c r="Y17" s="247"/>
      <c r="Z17" s="247"/>
      <c r="AA17" s="249"/>
      <c r="AB17" s="249"/>
      <c r="AC17" s="250"/>
      <c r="AD17" s="250"/>
    </row>
    <row r="18" spans="1:30" ht="72">
      <c r="A18" s="251" t="s">
        <v>45</v>
      </c>
      <c r="B18" s="251" t="s">
        <v>45</v>
      </c>
      <c r="C18" s="251" t="s">
        <v>1042</v>
      </c>
      <c r="D18" s="251" t="s">
        <v>1043</v>
      </c>
      <c r="E18" s="251" t="s">
        <v>1044</v>
      </c>
      <c r="F18" s="251" t="s">
        <v>1044</v>
      </c>
      <c r="G18" s="246" t="s">
        <v>29</v>
      </c>
      <c r="H18" s="246" t="s">
        <v>29</v>
      </c>
      <c r="I18" s="247" t="s">
        <v>996</v>
      </c>
      <c r="J18" s="247"/>
      <c r="K18" s="247" t="s">
        <v>33</v>
      </c>
      <c r="L18" s="247"/>
      <c r="M18" s="247"/>
      <c r="N18" s="247"/>
      <c r="O18" s="247">
        <v>1</v>
      </c>
      <c r="P18" s="248">
        <v>1</v>
      </c>
      <c r="Q18" s="247">
        <v>1</v>
      </c>
      <c r="R18" s="247"/>
      <c r="S18" s="247"/>
      <c r="T18" s="247"/>
      <c r="U18" s="247">
        <v>1</v>
      </c>
      <c r="V18" s="247"/>
      <c r="W18" s="247"/>
      <c r="X18" s="247"/>
      <c r="Y18" s="247"/>
      <c r="Z18" s="247"/>
      <c r="AA18" s="249"/>
      <c r="AB18" s="249"/>
      <c r="AC18" s="250"/>
      <c r="AD18" s="250"/>
    </row>
    <row r="19" spans="1:30" ht="60.75">
      <c r="A19" s="251" t="s">
        <v>45</v>
      </c>
      <c r="B19" s="251" t="s">
        <v>45</v>
      </c>
      <c r="C19" s="256" t="s">
        <v>1045</v>
      </c>
      <c r="D19" s="251" t="s">
        <v>1046</v>
      </c>
      <c r="E19" s="257" t="s">
        <v>1047</v>
      </c>
      <c r="F19" s="251" t="s">
        <v>1048</v>
      </c>
      <c r="G19" s="246" t="s">
        <v>29</v>
      </c>
      <c r="H19" s="246" t="s">
        <v>29</v>
      </c>
      <c r="I19" s="247" t="s">
        <v>996</v>
      </c>
      <c r="J19" s="247"/>
      <c r="K19" s="247" t="s">
        <v>33</v>
      </c>
      <c r="L19" s="247"/>
      <c r="M19" s="247"/>
      <c r="N19" s="247">
        <v>0</v>
      </c>
      <c r="O19" s="247">
        <v>2</v>
      </c>
      <c r="P19" s="248">
        <v>1</v>
      </c>
      <c r="Q19" s="247">
        <v>1</v>
      </c>
      <c r="R19" s="247"/>
      <c r="S19" s="247"/>
      <c r="T19" s="247"/>
      <c r="U19" s="247">
        <v>1</v>
      </c>
      <c r="V19" s="247"/>
      <c r="W19" s="247"/>
      <c r="X19" s="247"/>
      <c r="Y19" s="247"/>
      <c r="Z19" s="247"/>
      <c r="AA19" s="249"/>
      <c r="AB19" s="249"/>
      <c r="AC19" s="250"/>
      <c r="AD19" s="250"/>
    </row>
    <row r="20" spans="1:30" ht="24">
      <c r="A20" s="251"/>
      <c r="B20" s="251"/>
      <c r="C20" s="258" t="s">
        <v>1049</v>
      </c>
      <c r="D20" s="251"/>
      <c r="E20" s="251"/>
      <c r="F20" s="247"/>
      <c r="G20" s="246"/>
      <c r="H20" s="247"/>
      <c r="I20" s="247"/>
      <c r="J20" s="247"/>
      <c r="K20" s="247"/>
      <c r="L20" s="247"/>
      <c r="M20" s="247"/>
      <c r="N20" s="247"/>
      <c r="O20" s="259">
        <f>SUM(O5:O19)</f>
        <v>42</v>
      </c>
      <c r="P20" s="259">
        <f>SUM(P5:P19)</f>
        <v>20</v>
      </c>
      <c r="Q20" s="259">
        <f>SUM(Q5:Q19)</f>
        <v>41</v>
      </c>
      <c r="R20" s="247"/>
      <c r="S20" s="247"/>
      <c r="T20" s="247"/>
      <c r="U20" s="247"/>
      <c r="V20" s="247"/>
      <c r="W20" s="247"/>
      <c r="X20" s="247"/>
      <c r="Y20" s="247"/>
      <c r="Z20" s="247">
        <v>1</v>
      </c>
      <c r="AA20" s="249"/>
      <c r="AB20" s="249"/>
      <c r="AC20" s="250"/>
      <c r="AD20" s="250"/>
    </row>
    <row r="21" spans="1:30" ht="24">
      <c r="A21" s="251"/>
      <c r="B21" s="251"/>
      <c r="C21" s="258" t="s">
        <v>1050</v>
      </c>
      <c r="D21" s="251"/>
      <c r="E21" s="251"/>
      <c r="F21" s="247"/>
      <c r="G21" s="246"/>
      <c r="H21" s="247"/>
      <c r="I21" s="247"/>
      <c r="J21" s="247"/>
      <c r="K21" s="247"/>
      <c r="L21" s="247"/>
      <c r="M21" s="247"/>
      <c r="N21" s="247"/>
      <c r="O21" s="247"/>
      <c r="P21" s="248"/>
      <c r="Q21" s="259"/>
      <c r="R21" s="247"/>
      <c r="S21" s="247"/>
      <c r="T21" s="247"/>
      <c r="U21" s="247"/>
      <c r="V21" s="247"/>
      <c r="W21" s="247"/>
      <c r="X21" s="247"/>
      <c r="Y21" s="247"/>
      <c r="Z21" s="247">
        <v>1</v>
      </c>
      <c r="AA21" s="249"/>
      <c r="AB21" s="249"/>
      <c r="AC21" s="250"/>
      <c r="AD21" s="250"/>
    </row>
    <row r="22" spans="1:30" ht="15">
      <c r="A22" s="251"/>
      <c r="B22" s="251"/>
      <c r="C22" s="258"/>
      <c r="D22" s="251"/>
      <c r="E22" s="251"/>
      <c r="F22" s="247"/>
      <c r="G22" s="246"/>
      <c r="H22" s="247"/>
      <c r="I22" s="247"/>
      <c r="J22" s="247"/>
      <c r="K22" s="247"/>
      <c r="L22" s="247"/>
      <c r="M22" s="247"/>
      <c r="N22" s="247"/>
      <c r="O22" s="247"/>
      <c r="P22" s="248"/>
      <c r="Q22" s="259"/>
      <c r="R22" s="247"/>
      <c r="S22" s="247">
        <f>SUM(S5:S21)</f>
        <v>6</v>
      </c>
      <c r="T22" s="247">
        <f aca="true" t="shared" si="0" ref="T22:Z22">SUM(T5:T21)</f>
        <v>0</v>
      </c>
      <c r="U22" s="247">
        <f t="shared" si="0"/>
        <v>5</v>
      </c>
      <c r="V22" s="247">
        <f t="shared" si="0"/>
        <v>0</v>
      </c>
      <c r="W22" s="247">
        <f t="shared" si="0"/>
        <v>0</v>
      </c>
      <c r="X22" s="247">
        <f t="shared" si="0"/>
        <v>5</v>
      </c>
      <c r="Y22" s="247">
        <f t="shared" si="0"/>
        <v>3</v>
      </c>
      <c r="Z22" s="247">
        <f t="shared" si="0"/>
        <v>2</v>
      </c>
      <c r="AA22" s="249">
        <f>SUM(S22:Z22)</f>
        <v>21</v>
      </c>
      <c r="AB22" s="249"/>
      <c r="AC22" s="250"/>
      <c r="AD22" s="250"/>
    </row>
    <row r="23" spans="1:30" ht="15">
      <c r="A23" s="260"/>
      <c r="B23" s="260"/>
      <c r="C23" s="261" t="s">
        <v>1051</v>
      </c>
      <c r="D23" s="262"/>
      <c r="E23" s="262"/>
      <c r="F23" s="263"/>
      <c r="G23" s="264"/>
      <c r="H23" s="265"/>
      <c r="I23" s="265"/>
      <c r="J23" s="265"/>
      <c r="K23" s="265"/>
      <c r="L23" s="265"/>
      <c r="M23" s="265"/>
      <c r="N23" s="265"/>
      <c r="O23" s="265"/>
      <c r="P23" s="266"/>
      <c r="Q23" s="265"/>
      <c r="R23" s="265"/>
      <c r="S23" s="265"/>
      <c r="T23" s="265"/>
      <c r="U23" s="265"/>
      <c r="V23" s="265"/>
      <c r="W23" s="265"/>
      <c r="X23" s="265"/>
      <c r="Y23" s="265"/>
      <c r="Z23" s="265"/>
      <c r="AA23" s="267"/>
      <c r="AB23" s="267"/>
      <c r="AC23" s="250"/>
      <c r="AD23" s="250"/>
    </row>
    <row r="24" spans="1:30" ht="15">
      <c r="A24" s="268"/>
      <c r="B24" s="268"/>
      <c r="C24" s="268"/>
      <c r="D24" s="268"/>
      <c r="E24" s="268"/>
      <c r="F24" s="269"/>
      <c r="G24" s="270"/>
      <c r="H24" s="269"/>
      <c r="I24" s="269"/>
      <c r="J24" s="269"/>
      <c r="K24" s="269"/>
      <c r="L24" s="269"/>
      <c r="M24" s="269"/>
      <c r="N24" s="269"/>
      <c r="O24" s="269"/>
      <c r="P24" s="271"/>
      <c r="Q24" s="269"/>
      <c r="R24" s="269"/>
      <c r="S24" s="269"/>
      <c r="T24" s="269"/>
      <c r="U24" s="269"/>
      <c r="V24" s="269"/>
      <c r="W24" s="269"/>
      <c r="X24" s="269"/>
      <c r="Y24" s="269"/>
      <c r="Z24" s="269"/>
      <c r="AA24" s="250"/>
      <c r="AB24" s="250"/>
      <c r="AC24" s="250"/>
      <c r="AD24" s="250"/>
    </row>
    <row r="25" spans="1:30" ht="15">
      <c r="A25" s="250"/>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row>
    <row r="26" spans="1:30" ht="15">
      <c r="A26" s="250"/>
      <c r="B26" s="250"/>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row>
    <row r="27" spans="1:30" ht="15">
      <c r="A27" s="250"/>
      <c r="B27" s="250"/>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row>
    <row r="28" spans="1:30" ht="15">
      <c r="A28" s="250"/>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row>
    <row r="29" spans="1:30" ht="15">
      <c r="A29" s="250"/>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row>
    <row r="30" spans="1:30" ht="15">
      <c r="A30" s="250"/>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row>
    <row r="31" spans="1:30" ht="15">
      <c r="A31" s="250"/>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row>
    <row r="32" spans="1:30" ht="15">
      <c r="A32" s="250"/>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row>
    <row r="33" spans="1:30" ht="15">
      <c r="A33" s="250"/>
      <c r="B33" s="250"/>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row>
    <row r="34" spans="1:30" ht="15">
      <c r="A34" s="250"/>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row>
    <row r="35" spans="1:30" ht="15">
      <c r="A35" s="250"/>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row>
    <row r="36" spans="1:30" ht="15">
      <c r="A36" s="250"/>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row>
    <row r="37" spans="1:30" ht="15">
      <c r="A37" s="250"/>
      <c r="B37" s="250"/>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row>
    <row r="38" spans="1:30" ht="15">
      <c r="A38" s="250"/>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row>
    <row r="39" spans="1:30" ht="15">
      <c r="A39" s="250"/>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row>
    <row r="40" spans="1:30" ht="15">
      <c r="A40" s="25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row>
    <row r="41" spans="1:30" ht="15">
      <c r="A41" s="25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row>
    <row r="42" spans="1:30" ht="15">
      <c r="A42" s="250"/>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row>
    <row r="43" spans="1:30" ht="15">
      <c r="A43" s="250"/>
      <c r="B43" s="250"/>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row>
    <row r="44" spans="1:30" ht="15">
      <c r="A44" s="250"/>
      <c r="B44" s="250"/>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row>
    <row r="45" spans="1:30" ht="15">
      <c r="A45" s="25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row>
    <row r="46" spans="1:30" ht="15">
      <c r="A46" s="250"/>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row>
    <row r="47" spans="1:30" ht="15">
      <c r="A47" s="250"/>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row>
    <row r="48" spans="1:30" ht="15">
      <c r="A48" s="250"/>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row>
    <row r="49" spans="1:30" ht="15">
      <c r="A49" s="25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row>
  </sheetData>
  <sheetProtection/>
  <mergeCells count="1">
    <mergeCell ref="S3:Y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2:AD66"/>
  <sheetViews>
    <sheetView zoomScalePageLayoutView="0" workbookViewId="0" topLeftCell="K58">
      <selection activeCell="T66" sqref="T66"/>
    </sheetView>
  </sheetViews>
  <sheetFormatPr defaultColWidth="11.421875" defaultRowHeight="15"/>
  <sheetData>
    <row r="2" spans="2:6" ht="15">
      <c r="B2" s="91" t="s">
        <v>1053</v>
      </c>
      <c r="F2" s="272"/>
    </row>
    <row r="3" spans="2:26" ht="15.75">
      <c r="B3" s="273" t="s">
        <v>7</v>
      </c>
      <c r="C3" s="274"/>
      <c r="D3" s="274"/>
      <c r="E3" s="274"/>
      <c r="F3" s="272"/>
      <c r="G3" s="274"/>
      <c r="H3" s="274"/>
      <c r="I3" s="274"/>
      <c r="J3" s="274"/>
      <c r="K3" s="274"/>
      <c r="L3" s="274"/>
      <c r="M3" s="274"/>
      <c r="N3" s="274"/>
      <c r="O3" s="274"/>
      <c r="P3" s="274"/>
      <c r="Q3" s="274"/>
      <c r="R3" s="274"/>
      <c r="S3" s="274"/>
      <c r="T3" s="274"/>
      <c r="U3" s="274"/>
      <c r="V3" s="274"/>
      <c r="W3" s="274"/>
      <c r="X3" s="274"/>
      <c r="Y3" s="274"/>
      <c r="Z3" s="274"/>
    </row>
    <row r="4" spans="2:27" ht="15">
      <c r="B4" s="275"/>
      <c r="C4" s="275"/>
      <c r="D4" s="275"/>
      <c r="E4" s="275"/>
      <c r="F4" s="272"/>
      <c r="G4" s="275"/>
      <c r="H4" s="275"/>
      <c r="I4" s="275"/>
      <c r="J4" s="275"/>
      <c r="K4" s="275"/>
      <c r="L4" s="275"/>
      <c r="M4" s="275"/>
      <c r="N4" s="275"/>
      <c r="O4" s="275"/>
      <c r="P4" s="275"/>
      <c r="Q4" s="275"/>
      <c r="R4" s="276"/>
      <c r="S4" s="276"/>
      <c r="T4" s="368" t="s">
        <v>993</v>
      </c>
      <c r="U4" s="369"/>
      <c r="V4" s="369"/>
      <c r="W4" s="369"/>
      <c r="X4" s="369"/>
      <c r="Y4" s="369"/>
      <c r="Z4" s="369"/>
      <c r="AA4" s="346"/>
    </row>
    <row r="5" spans="2:27" ht="178.5">
      <c r="B5" s="11" t="s">
        <v>2</v>
      </c>
      <c r="C5" s="12" t="s">
        <v>14</v>
      </c>
      <c r="D5" s="96" t="s">
        <v>8</v>
      </c>
      <c r="E5" s="225" t="s">
        <v>3</v>
      </c>
      <c r="F5" s="5" t="s">
        <v>16</v>
      </c>
      <c r="G5" s="226" t="s">
        <v>9</v>
      </c>
      <c r="H5" s="14" t="s">
        <v>18</v>
      </c>
      <c r="I5" s="13" t="s">
        <v>10</v>
      </c>
      <c r="J5" s="13" t="s">
        <v>1054</v>
      </c>
      <c r="K5" s="13" t="s">
        <v>15</v>
      </c>
      <c r="L5" s="12" t="s">
        <v>17</v>
      </c>
      <c r="M5" s="12" t="s">
        <v>12</v>
      </c>
      <c r="N5" s="12" t="s">
        <v>13</v>
      </c>
      <c r="O5" s="12" t="s">
        <v>19</v>
      </c>
      <c r="P5" s="12" t="s">
        <v>28</v>
      </c>
      <c r="Q5" s="227" t="s">
        <v>20</v>
      </c>
      <c r="R5" s="222" t="s">
        <v>23</v>
      </c>
      <c r="S5" s="222" t="s">
        <v>27</v>
      </c>
      <c r="T5" s="69" t="s">
        <v>113</v>
      </c>
      <c r="U5" s="69" t="s">
        <v>114</v>
      </c>
      <c r="V5" s="69" t="s">
        <v>119</v>
      </c>
      <c r="W5" s="69" t="s">
        <v>120</v>
      </c>
      <c r="X5" s="69" t="s">
        <v>121</v>
      </c>
      <c r="Y5" s="16" t="s">
        <v>5</v>
      </c>
      <c r="Z5" s="68" t="s">
        <v>122</v>
      </c>
      <c r="AA5" s="69" t="s">
        <v>115</v>
      </c>
    </row>
    <row r="6" spans="1:30" ht="90">
      <c r="A6" s="17">
        <v>1</v>
      </c>
      <c r="B6" s="277" t="s">
        <v>45</v>
      </c>
      <c r="C6" s="277" t="s">
        <v>45</v>
      </c>
      <c r="D6" s="277" t="s">
        <v>1055</v>
      </c>
      <c r="E6" s="278" t="s">
        <v>1</v>
      </c>
      <c r="F6" s="277" t="s">
        <v>1056</v>
      </c>
      <c r="G6" s="279" t="s">
        <v>872</v>
      </c>
      <c r="H6" s="280" t="s">
        <v>144</v>
      </c>
      <c r="I6" s="280" t="s">
        <v>37</v>
      </c>
      <c r="J6" s="281" t="s">
        <v>1057</v>
      </c>
      <c r="K6" s="277"/>
      <c r="L6" s="280"/>
      <c r="M6" s="280" t="s">
        <v>37</v>
      </c>
      <c r="N6" s="281" t="s">
        <v>41</v>
      </c>
      <c r="O6" s="280">
        <v>0</v>
      </c>
      <c r="P6" s="280">
        <v>5</v>
      </c>
      <c r="Q6" s="280">
        <v>1</v>
      </c>
      <c r="R6" s="280">
        <f>+P6</f>
        <v>5</v>
      </c>
      <c r="S6" s="280"/>
      <c r="T6" s="280">
        <v>5</v>
      </c>
      <c r="U6" s="280"/>
      <c r="V6" s="280"/>
      <c r="W6" s="280"/>
      <c r="X6" s="280"/>
      <c r="Y6" s="280"/>
      <c r="Z6" s="280"/>
      <c r="AA6" s="277"/>
      <c r="AB6" s="272"/>
      <c r="AC6" s="272"/>
      <c r="AD6" s="272"/>
    </row>
    <row r="7" spans="1:30" ht="78.75">
      <c r="A7" s="17">
        <f>+A6+1</f>
        <v>2</v>
      </c>
      <c r="B7" s="277" t="s">
        <v>45</v>
      </c>
      <c r="C7" s="277" t="s">
        <v>45</v>
      </c>
      <c r="D7" s="277" t="s">
        <v>1058</v>
      </c>
      <c r="E7" s="278" t="s">
        <v>1</v>
      </c>
      <c r="F7" s="277" t="s">
        <v>1059</v>
      </c>
      <c r="G7" s="279" t="s">
        <v>872</v>
      </c>
      <c r="H7" s="280" t="s">
        <v>37</v>
      </c>
      <c r="I7" s="280" t="s">
        <v>37</v>
      </c>
      <c r="J7" s="280"/>
      <c r="K7" s="280" t="s">
        <v>128</v>
      </c>
      <c r="L7" s="280"/>
      <c r="M7" s="280" t="s">
        <v>37</v>
      </c>
      <c r="N7" s="281" t="s">
        <v>29</v>
      </c>
      <c r="O7" s="280">
        <v>0</v>
      </c>
      <c r="P7" s="280">
        <v>1</v>
      </c>
      <c r="Q7" s="280">
        <v>3</v>
      </c>
      <c r="R7" s="280">
        <f aca="true" t="shared" si="0" ref="R7:R64">+P7</f>
        <v>1</v>
      </c>
      <c r="S7" s="280"/>
      <c r="T7" s="280">
        <v>1</v>
      </c>
      <c r="U7" s="280"/>
      <c r="V7" s="280"/>
      <c r="W7" s="280"/>
      <c r="X7" s="280"/>
      <c r="Y7" s="280"/>
      <c r="Z7" s="280"/>
      <c r="AA7" s="277"/>
      <c r="AB7" s="272"/>
      <c r="AC7" s="272"/>
      <c r="AD7" s="272"/>
    </row>
    <row r="8" spans="1:30" ht="78.75">
      <c r="A8" s="17">
        <f aca="true" t="shared" si="1" ref="A8:A64">+A7+1</f>
        <v>3</v>
      </c>
      <c r="B8" s="277" t="s">
        <v>45</v>
      </c>
      <c r="C8" s="277" t="s">
        <v>877</v>
      </c>
      <c r="D8" s="277" t="s">
        <v>1060</v>
      </c>
      <c r="E8" s="278" t="s">
        <v>1</v>
      </c>
      <c r="F8" s="277" t="s">
        <v>1061</v>
      </c>
      <c r="G8" s="279" t="s">
        <v>140</v>
      </c>
      <c r="H8" s="280" t="s">
        <v>37</v>
      </c>
      <c r="I8" s="280" t="s">
        <v>37</v>
      </c>
      <c r="J8" s="280"/>
      <c r="K8" s="280" t="s">
        <v>128</v>
      </c>
      <c r="L8" s="280"/>
      <c r="M8" s="280" t="s">
        <v>37</v>
      </c>
      <c r="N8" s="281" t="s">
        <v>29</v>
      </c>
      <c r="O8" s="280" t="s">
        <v>1062</v>
      </c>
      <c r="P8" s="280">
        <v>10</v>
      </c>
      <c r="Q8" s="280">
        <v>2</v>
      </c>
      <c r="R8" s="280">
        <f t="shared" si="0"/>
        <v>10</v>
      </c>
      <c r="S8" s="280"/>
      <c r="T8" s="280">
        <v>10</v>
      </c>
      <c r="U8" s="280"/>
      <c r="V8" s="280"/>
      <c r="W8" s="280"/>
      <c r="X8" s="280"/>
      <c r="Y8" s="280"/>
      <c r="Z8" s="280"/>
      <c r="AA8" s="277"/>
      <c r="AB8" s="272"/>
      <c r="AC8" s="272"/>
      <c r="AD8" s="272"/>
    </row>
    <row r="9" spans="1:30" ht="168.75">
      <c r="A9" s="17">
        <f t="shared" si="1"/>
        <v>4</v>
      </c>
      <c r="B9" s="277" t="s">
        <v>45</v>
      </c>
      <c r="C9" s="277" t="s">
        <v>45</v>
      </c>
      <c r="D9" s="277" t="s">
        <v>1063</v>
      </c>
      <c r="E9" s="278" t="s">
        <v>1</v>
      </c>
      <c r="F9" s="277" t="s">
        <v>1064</v>
      </c>
      <c r="G9" s="279" t="s">
        <v>872</v>
      </c>
      <c r="H9" s="280" t="s">
        <v>37</v>
      </c>
      <c r="I9" s="280" t="s">
        <v>37</v>
      </c>
      <c r="J9" s="280"/>
      <c r="K9" s="280" t="s">
        <v>128</v>
      </c>
      <c r="L9" s="280"/>
      <c r="M9" s="280" t="s">
        <v>37</v>
      </c>
      <c r="N9" s="281" t="s">
        <v>29</v>
      </c>
      <c r="O9" s="280">
        <v>0</v>
      </c>
      <c r="P9" s="280">
        <v>7</v>
      </c>
      <c r="Q9" s="280">
        <v>1</v>
      </c>
      <c r="R9" s="280">
        <f t="shared" si="0"/>
        <v>7</v>
      </c>
      <c r="S9" s="280"/>
      <c r="T9" s="280">
        <v>7</v>
      </c>
      <c r="U9" s="280"/>
      <c r="V9" s="280"/>
      <c r="W9" s="280"/>
      <c r="X9" s="280"/>
      <c r="Y9" s="280"/>
      <c r="Z9" s="280"/>
      <c r="AA9" s="277"/>
      <c r="AB9" s="272"/>
      <c r="AC9" s="272"/>
      <c r="AD9" s="272"/>
    </row>
    <row r="10" spans="1:30" ht="56.25">
      <c r="A10" s="17">
        <f t="shared" si="1"/>
        <v>5</v>
      </c>
      <c r="B10" s="277" t="s">
        <v>1065</v>
      </c>
      <c r="C10" s="277" t="s">
        <v>45</v>
      </c>
      <c r="D10" s="277" t="s">
        <v>1066</v>
      </c>
      <c r="E10" s="278" t="s">
        <v>879</v>
      </c>
      <c r="F10" s="277" t="s">
        <v>1067</v>
      </c>
      <c r="G10" s="279" t="s">
        <v>186</v>
      </c>
      <c r="H10" s="280" t="s">
        <v>37</v>
      </c>
      <c r="I10" s="280" t="s">
        <v>37</v>
      </c>
      <c r="J10" s="281" t="s">
        <v>1068</v>
      </c>
      <c r="K10" s="280"/>
      <c r="L10" s="280"/>
      <c r="M10" s="280" t="s">
        <v>41</v>
      </c>
      <c r="N10" s="281" t="s">
        <v>29</v>
      </c>
      <c r="O10" s="280">
        <v>600</v>
      </c>
      <c r="P10" s="280">
        <v>2</v>
      </c>
      <c r="Q10" s="280">
        <v>1</v>
      </c>
      <c r="R10" s="280">
        <f t="shared" si="0"/>
        <v>2</v>
      </c>
      <c r="S10" s="280" t="s">
        <v>570</v>
      </c>
      <c r="T10" s="277"/>
      <c r="U10" s="277"/>
      <c r="V10" s="280"/>
      <c r="W10" s="280"/>
      <c r="X10" s="280">
        <v>2</v>
      </c>
      <c r="Y10" s="280"/>
      <c r="Z10" s="280"/>
      <c r="AA10" s="277"/>
      <c r="AB10" s="272"/>
      <c r="AC10" s="272"/>
      <c r="AD10" s="272"/>
    </row>
    <row r="11" spans="1:30" ht="56.25">
      <c r="A11" s="17">
        <f t="shared" si="1"/>
        <v>6</v>
      </c>
      <c r="B11" s="277" t="s">
        <v>1069</v>
      </c>
      <c r="C11" s="277" t="s">
        <v>43</v>
      </c>
      <c r="D11" s="277" t="s">
        <v>1070</v>
      </c>
      <c r="E11" s="278" t="s">
        <v>879</v>
      </c>
      <c r="F11" s="277" t="s">
        <v>1071</v>
      </c>
      <c r="G11" s="279" t="s">
        <v>186</v>
      </c>
      <c r="H11" s="280" t="s">
        <v>37</v>
      </c>
      <c r="I11" s="280" t="s">
        <v>37</v>
      </c>
      <c r="J11" s="281" t="s">
        <v>1068</v>
      </c>
      <c r="K11" s="280"/>
      <c r="L11" s="280"/>
      <c r="M11" s="280" t="s">
        <v>41</v>
      </c>
      <c r="N11" s="281" t="s">
        <v>29</v>
      </c>
      <c r="O11" s="280" t="s">
        <v>1072</v>
      </c>
      <c r="P11" s="280">
        <v>2</v>
      </c>
      <c r="Q11" s="280">
        <v>1</v>
      </c>
      <c r="R11" s="280">
        <f>+P11</f>
        <v>2</v>
      </c>
      <c r="S11" s="280" t="s">
        <v>570</v>
      </c>
      <c r="T11" s="277"/>
      <c r="U11" s="277"/>
      <c r="V11" s="280"/>
      <c r="W11" s="280"/>
      <c r="X11" s="280">
        <v>1</v>
      </c>
      <c r="Y11" s="280"/>
      <c r="Z11" s="280"/>
      <c r="AA11" s="277"/>
      <c r="AB11" s="272"/>
      <c r="AC11" s="272"/>
      <c r="AD11" s="272"/>
    </row>
    <row r="12" spans="1:30" ht="56.25">
      <c r="A12" s="17">
        <f t="shared" si="1"/>
        <v>7</v>
      </c>
      <c r="B12" s="277" t="s">
        <v>1069</v>
      </c>
      <c r="C12" s="277" t="s">
        <v>43</v>
      </c>
      <c r="D12" s="277" t="s">
        <v>1073</v>
      </c>
      <c r="E12" s="278" t="s">
        <v>879</v>
      </c>
      <c r="F12" s="277" t="s">
        <v>1067</v>
      </c>
      <c r="G12" s="279" t="s">
        <v>186</v>
      </c>
      <c r="H12" s="280" t="s">
        <v>37</v>
      </c>
      <c r="I12" s="280" t="s">
        <v>37</v>
      </c>
      <c r="J12" s="281" t="s">
        <v>1068</v>
      </c>
      <c r="K12" s="280"/>
      <c r="L12" s="280"/>
      <c r="M12" s="280" t="s">
        <v>41</v>
      </c>
      <c r="N12" s="281" t="s">
        <v>29</v>
      </c>
      <c r="O12" s="280" t="s">
        <v>1074</v>
      </c>
      <c r="P12" s="280">
        <v>2</v>
      </c>
      <c r="Q12" s="280">
        <v>1</v>
      </c>
      <c r="R12" s="280">
        <f t="shared" si="0"/>
        <v>2</v>
      </c>
      <c r="S12" s="280" t="s">
        <v>570</v>
      </c>
      <c r="T12" s="277"/>
      <c r="U12" s="277"/>
      <c r="V12" s="280"/>
      <c r="W12" s="280"/>
      <c r="X12" s="280">
        <v>1</v>
      </c>
      <c r="Y12" s="280"/>
      <c r="Z12" s="280"/>
      <c r="AA12" s="277"/>
      <c r="AB12" s="272"/>
      <c r="AC12" s="272"/>
      <c r="AD12" s="272"/>
    </row>
    <row r="13" spans="1:30" ht="33.75">
      <c r="A13" s="17">
        <f t="shared" si="1"/>
        <v>8</v>
      </c>
      <c r="B13" s="277" t="s">
        <v>1069</v>
      </c>
      <c r="C13" s="277" t="s">
        <v>43</v>
      </c>
      <c r="D13" s="277" t="s">
        <v>1075</v>
      </c>
      <c r="E13" s="278" t="s">
        <v>1076</v>
      </c>
      <c r="F13" s="277" t="s">
        <v>1077</v>
      </c>
      <c r="G13" s="279" t="s">
        <v>1078</v>
      </c>
      <c r="H13" s="280" t="s">
        <v>37</v>
      </c>
      <c r="I13" s="280" t="s">
        <v>37</v>
      </c>
      <c r="J13" s="280"/>
      <c r="K13" s="280" t="s">
        <v>128</v>
      </c>
      <c r="L13" s="280">
        <v>10</v>
      </c>
      <c r="M13" s="280" t="s">
        <v>37</v>
      </c>
      <c r="N13" s="281" t="s">
        <v>29</v>
      </c>
      <c r="O13" s="280">
        <v>300</v>
      </c>
      <c r="P13" s="280">
        <v>1</v>
      </c>
      <c r="Q13" s="280">
        <v>1</v>
      </c>
      <c r="R13" s="280">
        <v>1</v>
      </c>
      <c r="S13" s="280" t="s">
        <v>570</v>
      </c>
      <c r="T13" s="280"/>
      <c r="U13" s="280"/>
      <c r="V13" s="280"/>
      <c r="W13" s="280"/>
      <c r="X13" s="280"/>
      <c r="Y13" s="280"/>
      <c r="Z13" s="280">
        <v>1</v>
      </c>
      <c r="AA13" s="277"/>
      <c r="AB13" s="272"/>
      <c r="AC13" s="272"/>
      <c r="AD13" s="272"/>
    </row>
    <row r="14" spans="1:30" ht="56.25">
      <c r="A14" s="17">
        <f t="shared" si="1"/>
        <v>9</v>
      </c>
      <c r="B14" s="277" t="s">
        <v>1079</v>
      </c>
      <c r="C14" s="277" t="s">
        <v>43</v>
      </c>
      <c r="D14" s="277" t="s">
        <v>1080</v>
      </c>
      <c r="E14" s="278" t="s">
        <v>583</v>
      </c>
      <c r="F14" s="277" t="s">
        <v>1081</v>
      </c>
      <c r="G14" s="279" t="s">
        <v>407</v>
      </c>
      <c r="H14" s="280" t="s">
        <v>37</v>
      </c>
      <c r="I14" s="280" t="s">
        <v>37</v>
      </c>
      <c r="J14" s="281" t="s">
        <v>1082</v>
      </c>
      <c r="K14" s="280"/>
      <c r="L14" s="280">
        <v>104</v>
      </c>
      <c r="M14" s="280" t="s">
        <v>37</v>
      </c>
      <c r="N14" s="281" t="s">
        <v>29</v>
      </c>
      <c r="O14" s="280">
        <v>0</v>
      </c>
      <c r="P14" s="280">
        <v>1</v>
      </c>
      <c r="Q14" s="280">
        <v>2</v>
      </c>
      <c r="R14" s="280">
        <f t="shared" si="0"/>
        <v>1</v>
      </c>
      <c r="S14" s="280"/>
      <c r="T14" s="280"/>
      <c r="U14" s="280"/>
      <c r="V14" s="280"/>
      <c r="W14" s="280"/>
      <c r="X14" s="280"/>
      <c r="Y14" s="280"/>
      <c r="Z14" s="280">
        <v>1</v>
      </c>
      <c r="AA14" s="277"/>
      <c r="AB14" s="272"/>
      <c r="AC14" s="272"/>
      <c r="AD14" s="272"/>
    </row>
    <row r="15" spans="1:30" ht="67.5">
      <c r="A15" s="17">
        <f t="shared" si="1"/>
        <v>10</v>
      </c>
      <c r="B15" s="277" t="s">
        <v>1069</v>
      </c>
      <c r="C15" s="277" t="s">
        <v>43</v>
      </c>
      <c r="D15" s="277" t="s">
        <v>1083</v>
      </c>
      <c r="E15" s="278" t="s">
        <v>583</v>
      </c>
      <c r="F15" s="277" t="s">
        <v>1081</v>
      </c>
      <c r="G15" s="279" t="s">
        <v>120</v>
      </c>
      <c r="H15" s="280" t="s">
        <v>37</v>
      </c>
      <c r="I15" s="280" t="s">
        <v>37</v>
      </c>
      <c r="J15" s="280"/>
      <c r="K15" s="280" t="s">
        <v>128</v>
      </c>
      <c r="L15" s="280">
        <v>15</v>
      </c>
      <c r="M15" s="280" t="s">
        <v>37</v>
      </c>
      <c r="N15" s="281" t="s">
        <v>29</v>
      </c>
      <c r="O15" s="280">
        <v>300</v>
      </c>
      <c r="P15" s="280">
        <v>1</v>
      </c>
      <c r="Q15" s="280">
        <v>1</v>
      </c>
      <c r="R15" s="280">
        <v>1</v>
      </c>
      <c r="S15" s="280" t="s">
        <v>570</v>
      </c>
      <c r="T15" s="280"/>
      <c r="U15" s="280"/>
      <c r="V15" s="280"/>
      <c r="W15" s="280"/>
      <c r="X15" s="280"/>
      <c r="Y15" s="280"/>
      <c r="Z15" s="280">
        <v>1</v>
      </c>
      <c r="AA15" s="277"/>
      <c r="AB15" s="272"/>
      <c r="AC15" s="272"/>
      <c r="AD15" s="272"/>
    </row>
    <row r="16" spans="1:30" ht="45">
      <c r="A16" s="17">
        <f t="shared" si="1"/>
        <v>11</v>
      </c>
      <c r="B16" s="277" t="s">
        <v>1084</v>
      </c>
      <c r="C16" s="277" t="s">
        <v>43</v>
      </c>
      <c r="D16" s="277" t="s">
        <v>1085</v>
      </c>
      <c r="E16" s="278" t="s">
        <v>583</v>
      </c>
      <c r="F16" s="277" t="s">
        <v>1081</v>
      </c>
      <c r="G16" s="279" t="s">
        <v>1086</v>
      </c>
      <c r="H16" s="280" t="s">
        <v>37</v>
      </c>
      <c r="I16" s="280" t="s">
        <v>37</v>
      </c>
      <c r="J16" s="281" t="s">
        <v>1087</v>
      </c>
      <c r="K16" s="280"/>
      <c r="L16" s="280"/>
      <c r="M16" s="280" t="s">
        <v>37</v>
      </c>
      <c r="N16" s="281" t="s">
        <v>29</v>
      </c>
      <c r="O16" s="280" t="s">
        <v>1088</v>
      </c>
      <c r="P16" s="280">
        <v>1</v>
      </c>
      <c r="Q16" s="280">
        <v>2</v>
      </c>
      <c r="R16" s="280">
        <f t="shared" si="0"/>
        <v>1</v>
      </c>
      <c r="S16" s="280"/>
      <c r="T16" s="280"/>
      <c r="U16" s="280"/>
      <c r="V16" s="280"/>
      <c r="W16" s="280"/>
      <c r="X16" s="280"/>
      <c r="Y16" s="280"/>
      <c r="Z16" s="280">
        <v>1</v>
      </c>
      <c r="AA16" s="277"/>
      <c r="AB16" s="272"/>
      <c r="AC16" s="272"/>
      <c r="AD16" s="272"/>
    </row>
    <row r="17" spans="1:30" ht="33.75">
      <c r="A17" s="17">
        <f t="shared" si="1"/>
        <v>12</v>
      </c>
      <c r="B17" s="277" t="s">
        <v>1089</v>
      </c>
      <c r="C17" s="277" t="s">
        <v>43</v>
      </c>
      <c r="D17" s="277" t="s">
        <v>1090</v>
      </c>
      <c r="E17" s="278" t="s">
        <v>583</v>
      </c>
      <c r="F17" s="277" t="s">
        <v>1081</v>
      </c>
      <c r="G17" s="279" t="s">
        <v>1091</v>
      </c>
      <c r="H17" s="280" t="s">
        <v>37</v>
      </c>
      <c r="I17" s="280" t="s">
        <v>37</v>
      </c>
      <c r="J17" s="280"/>
      <c r="K17" s="280" t="s">
        <v>128</v>
      </c>
      <c r="L17" s="280">
        <v>13</v>
      </c>
      <c r="M17" s="280" t="s">
        <v>37</v>
      </c>
      <c r="N17" s="281" t="s">
        <v>29</v>
      </c>
      <c r="O17" s="280">
        <v>250</v>
      </c>
      <c r="P17" s="280">
        <v>1</v>
      </c>
      <c r="Q17" s="280">
        <v>1</v>
      </c>
      <c r="R17" s="280">
        <f t="shared" si="0"/>
        <v>1</v>
      </c>
      <c r="S17" s="280" t="s">
        <v>570</v>
      </c>
      <c r="T17" s="280"/>
      <c r="U17" s="280"/>
      <c r="V17" s="280"/>
      <c r="W17" s="280"/>
      <c r="X17" s="280"/>
      <c r="Y17" s="280"/>
      <c r="Z17" s="280">
        <v>1</v>
      </c>
      <c r="AA17" s="277"/>
      <c r="AB17" s="272"/>
      <c r="AC17" s="272"/>
      <c r="AD17" s="272"/>
    </row>
    <row r="18" spans="1:30" ht="45">
      <c r="A18" s="17">
        <f t="shared" si="1"/>
        <v>13</v>
      </c>
      <c r="B18" s="277" t="s">
        <v>1079</v>
      </c>
      <c r="C18" s="277" t="s">
        <v>43</v>
      </c>
      <c r="D18" s="277" t="s">
        <v>1092</v>
      </c>
      <c r="E18" s="278" t="s">
        <v>583</v>
      </c>
      <c r="F18" s="277" t="s">
        <v>1081</v>
      </c>
      <c r="G18" s="279" t="s">
        <v>1093</v>
      </c>
      <c r="H18" s="280" t="s">
        <v>37</v>
      </c>
      <c r="I18" s="280" t="s">
        <v>37</v>
      </c>
      <c r="J18" s="281" t="s">
        <v>1087</v>
      </c>
      <c r="K18" s="280"/>
      <c r="L18" s="277"/>
      <c r="M18" s="280" t="s">
        <v>37</v>
      </c>
      <c r="N18" s="281" t="s">
        <v>29</v>
      </c>
      <c r="O18" s="280">
        <v>0</v>
      </c>
      <c r="P18" s="280">
        <v>1</v>
      </c>
      <c r="Q18" s="280">
        <v>1</v>
      </c>
      <c r="R18" s="280">
        <f t="shared" si="0"/>
        <v>1</v>
      </c>
      <c r="S18" s="280"/>
      <c r="T18" s="280"/>
      <c r="U18" s="280"/>
      <c r="V18" s="280"/>
      <c r="W18" s="280"/>
      <c r="X18" s="280"/>
      <c r="Y18" s="280"/>
      <c r="Z18" s="280">
        <v>1</v>
      </c>
      <c r="AA18" s="277"/>
      <c r="AB18" s="272"/>
      <c r="AC18" s="272"/>
      <c r="AD18" s="272"/>
    </row>
    <row r="19" spans="1:30" ht="101.25">
      <c r="A19" s="17">
        <f t="shared" si="1"/>
        <v>14</v>
      </c>
      <c r="B19" s="277" t="s">
        <v>1094</v>
      </c>
      <c r="C19" s="277" t="s">
        <v>43</v>
      </c>
      <c r="D19" s="277" t="s">
        <v>1095</v>
      </c>
      <c r="E19" s="278" t="s">
        <v>583</v>
      </c>
      <c r="F19" s="277" t="s">
        <v>1081</v>
      </c>
      <c r="G19" s="279" t="s">
        <v>120</v>
      </c>
      <c r="H19" s="280" t="s">
        <v>37</v>
      </c>
      <c r="I19" s="280" t="s">
        <v>37</v>
      </c>
      <c r="J19" s="280"/>
      <c r="K19" s="280" t="s">
        <v>128</v>
      </c>
      <c r="L19" s="277"/>
      <c r="M19" s="280" t="s">
        <v>37</v>
      </c>
      <c r="N19" s="281" t="s">
        <v>29</v>
      </c>
      <c r="O19" s="280">
        <v>250</v>
      </c>
      <c r="P19" s="280">
        <v>1</v>
      </c>
      <c r="Q19" s="280">
        <v>1</v>
      </c>
      <c r="R19" s="280">
        <f t="shared" si="0"/>
        <v>1</v>
      </c>
      <c r="S19" s="280" t="s">
        <v>570</v>
      </c>
      <c r="T19" s="282"/>
      <c r="U19" s="282"/>
      <c r="V19" s="280"/>
      <c r="W19" s="280">
        <v>1</v>
      </c>
      <c r="X19" s="280"/>
      <c r="Y19" s="280"/>
      <c r="Z19" s="280"/>
      <c r="AA19" s="283"/>
      <c r="AC19" s="221"/>
      <c r="AD19" s="221"/>
    </row>
    <row r="20" spans="1:30" ht="56.25">
      <c r="A20" s="17">
        <f t="shared" si="1"/>
        <v>15</v>
      </c>
      <c r="B20" s="277" t="s">
        <v>1079</v>
      </c>
      <c r="C20" s="277" t="s">
        <v>43</v>
      </c>
      <c r="D20" s="277" t="s">
        <v>1096</v>
      </c>
      <c r="E20" s="278" t="s">
        <v>83</v>
      </c>
      <c r="F20" s="277" t="s">
        <v>1097</v>
      </c>
      <c r="G20" s="279" t="s">
        <v>120</v>
      </c>
      <c r="H20" s="280" t="s">
        <v>37</v>
      </c>
      <c r="I20" s="280" t="s">
        <v>37</v>
      </c>
      <c r="J20" s="281" t="s">
        <v>1087</v>
      </c>
      <c r="K20" s="280"/>
      <c r="L20" s="280"/>
      <c r="M20" s="280" t="s">
        <v>37</v>
      </c>
      <c r="N20" s="281" t="s">
        <v>29</v>
      </c>
      <c r="O20" s="280">
        <v>0</v>
      </c>
      <c r="P20" s="280">
        <v>1</v>
      </c>
      <c r="Q20" s="280">
        <v>1</v>
      </c>
      <c r="R20" s="280">
        <f t="shared" si="0"/>
        <v>1</v>
      </c>
      <c r="S20" s="280"/>
      <c r="T20" s="283"/>
      <c r="U20" s="283"/>
      <c r="V20" s="280"/>
      <c r="W20" s="280">
        <v>1</v>
      </c>
      <c r="X20" s="280"/>
      <c r="Y20" s="280"/>
      <c r="Z20" s="280"/>
      <c r="AA20" s="283"/>
      <c r="AC20" s="221"/>
      <c r="AD20" s="221"/>
    </row>
    <row r="21" spans="1:30" ht="56.25">
      <c r="A21" s="17">
        <f t="shared" si="1"/>
        <v>16</v>
      </c>
      <c r="B21" s="277" t="s">
        <v>1079</v>
      </c>
      <c r="C21" s="277" t="s">
        <v>45</v>
      </c>
      <c r="D21" s="277" t="s">
        <v>1098</v>
      </c>
      <c r="E21" s="278" t="s">
        <v>1099</v>
      </c>
      <c r="F21" s="277" t="s">
        <v>1097</v>
      </c>
      <c r="G21" s="279" t="s">
        <v>120</v>
      </c>
      <c r="H21" s="280" t="s">
        <v>37</v>
      </c>
      <c r="I21" s="280" t="s">
        <v>37</v>
      </c>
      <c r="J21" s="280"/>
      <c r="K21" s="280" t="s">
        <v>128</v>
      </c>
      <c r="L21" s="280"/>
      <c r="M21" s="280" t="s">
        <v>37</v>
      </c>
      <c r="N21" s="281" t="s">
        <v>29</v>
      </c>
      <c r="O21" s="280">
        <v>0</v>
      </c>
      <c r="P21" s="280">
        <v>1</v>
      </c>
      <c r="Q21" s="280">
        <v>2</v>
      </c>
      <c r="R21" s="280">
        <f t="shared" si="0"/>
        <v>1</v>
      </c>
      <c r="S21" s="280"/>
      <c r="T21" s="283"/>
      <c r="U21" s="283"/>
      <c r="V21" s="280"/>
      <c r="W21" s="280">
        <v>1</v>
      </c>
      <c r="X21" s="280"/>
      <c r="Y21" s="280"/>
      <c r="Z21" s="280"/>
      <c r="AA21" s="283"/>
      <c r="AC21" s="221"/>
      <c r="AD21" s="221"/>
    </row>
    <row r="22" spans="1:30" ht="45">
      <c r="A22" s="17">
        <f t="shared" si="1"/>
        <v>17</v>
      </c>
      <c r="B22" s="277" t="s">
        <v>1079</v>
      </c>
      <c r="C22" s="277" t="s">
        <v>45</v>
      </c>
      <c r="D22" s="277" t="s">
        <v>1100</v>
      </c>
      <c r="E22" s="278" t="s">
        <v>1099</v>
      </c>
      <c r="F22" s="277" t="s">
        <v>1097</v>
      </c>
      <c r="G22" s="279" t="s">
        <v>120</v>
      </c>
      <c r="H22" s="280" t="s">
        <v>37</v>
      </c>
      <c r="I22" s="280" t="s">
        <v>37</v>
      </c>
      <c r="J22" s="280"/>
      <c r="K22" s="280" t="s">
        <v>128</v>
      </c>
      <c r="L22" s="280"/>
      <c r="M22" s="280" t="s">
        <v>37</v>
      </c>
      <c r="N22" s="281" t="s">
        <v>29</v>
      </c>
      <c r="O22" s="280">
        <v>0</v>
      </c>
      <c r="P22" s="280">
        <v>1</v>
      </c>
      <c r="Q22" s="280">
        <v>2</v>
      </c>
      <c r="R22" s="280">
        <f t="shared" si="0"/>
        <v>1</v>
      </c>
      <c r="S22" s="280"/>
      <c r="T22" s="283"/>
      <c r="U22" s="283"/>
      <c r="V22" s="280"/>
      <c r="W22" s="280">
        <v>1</v>
      </c>
      <c r="X22" s="280"/>
      <c r="Y22" s="280"/>
      <c r="Z22" s="280"/>
      <c r="AA22" s="283"/>
      <c r="AC22" s="221"/>
      <c r="AD22" s="221"/>
    </row>
    <row r="23" spans="1:30" ht="45">
      <c r="A23" s="17">
        <f t="shared" si="1"/>
        <v>18</v>
      </c>
      <c r="B23" s="277" t="s">
        <v>1079</v>
      </c>
      <c r="C23" s="277" t="s">
        <v>45</v>
      </c>
      <c r="D23" s="277" t="s">
        <v>1101</v>
      </c>
      <c r="E23" s="278" t="s">
        <v>150</v>
      </c>
      <c r="F23" s="277" t="s">
        <v>1097</v>
      </c>
      <c r="G23" s="279" t="s">
        <v>120</v>
      </c>
      <c r="H23" s="280" t="s">
        <v>37</v>
      </c>
      <c r="I23" s="280" t="s">
        <v>37</v>
      </c>
      <c r="J23" s="280"/>
      <c r="K23" s="280" t="s">
        <v>128</v>
      </c>
      <c r="L23" s="280"/>
      <c r="M23" s="280" t="s">
        <v>37</v>
      </c>
      <c r="N23" s="281" t="s">
        <v>29</v>
      </c>
      <c r="O23" s="280">
        <v>0</v>
      </c>
      <c r="P23" s="280">
        <v>1</v>
      </c>
      <c r="Q23" s="280">
        <v>2</v>
      </c>
      <c r="R23" s="280">
        <f t="shared" si="0"/>
        <v>1</v>
      </c>
      <c r="S23" s="280"/>
      <c r="T23" s="283"/>
      <c r="U23" s="283"/>
      <c r="V23" s="280"/>
      <c r="W23" s="280">
        <v>1</v>
      </c>
      <c r="X23" s="280"/>
      <c r="Y23" s="280"/>
      <c r="Z23" s="280"/>
      <c r="AA23" s="283"/>
      <c r="AC23" s="221"/>
      <c r="AD23" s="221"/>
    </row>
    <row r="24" spans="1:30" ht="33.75">
      <c r="A24" s="17">
        <f t="shared" si="1"/>
        <v>19</v>
      </c>
      <c r="B24" s="277" t="s">
        <v>1089</v>
      </c>
      <c r="C24" s="277" t="s">
        <v>43</v>
      </c>
      <c r="D24" s="277" t="s">
        <v>1102</v>
      </c>
      <c r="E24" s="278" t="s">
        <v>213</v>
      </c>
      <c r="F24" s="277" t="s">
        <v>1103</v>
      </c>
      <c r="G24" s="279" t="s">
        <v>369</v>
      </c>
      <c r="H24" s="280" t="s">
        <v>37</v>
      </c>
      <c r="I24" s="280" t="s">
        <v>37</v>
      </c>
      <c r="J24" s="280"/>
      <c r="K24" s="280" t="s">
        <v>128</v>
      </c>
      <c r="L24" s="280"/>
      <c r="M24" s="280" t="s">
        <v>37</v>
      </c>
      <c r="N24" s="281" t="s">
        <v>29</v>
      </c>
      <c r="O24" s="280">
        <v>350</v>
      </c>
      <c r="P24" s="280">
        <v>1</v>
      </c>
      <c r="Q24" s="280">
        <v>2</v>
      </c>
      <c r="R24" s="280">
        <f t="shared" si="0"/>
        <v>1</v>
      </c>
      <c r="S24" s="280"/>
      <c r="T24" s="283"/>
      <c r="U24" s="283"/>
      <c r="V24" s="280">
        <v>1</v>
      </c>
      <c r="W24" s="280"/>
      <c r="X24" s="280"/>
      <c r="Y24" s="280"/>
      <c r="Z24" s="280"/>
      <c r="AA24" s="283"/>
      <c r="AC24" s="221"/>
      <c r="AD24" s="221"/>
    </row>
    <row r="25" spans="1:30" ht="33.75">
      <c r="A25" s="17">
        <f t="shared" si="1"/>
        <v>20</v>
      </c>
      <c r="B25" s="277" t="s">
        <v>1069</v>
      </c>
      <c r="C25" s="277" t="s">
        <v>43</v>
      </c>
      <c r="D25" s="277" t="s">
        <v>1104</v>
      </c>
      <c r="E25" s="278" t="s">
        <v>369</v>
      </c>
      <c r="F25" s="277" t="s">
        <v>370</v>
      </c>
      <c r="G25" s="279" t="s">
        <v>369</v>
      </c>
      <c r="H25" s="280" t="s">
        <v>37</v>
      </c>
      <c r="I25" s="280" t="s">
        <v>37</v>
      </c>
      <c r="J25" s="280"/>
      <c r="K25" s="280" t="s">
        <v>128</v>
      </c>
      <c r="L25" s="280">
        <v>5</v>
      </c>
      <c r="M25" s="280" t="s">
        <v>37</v>
      </c>
      <c r="N25" s="281" t="s">
        <v>29</v>
      </c>
      <c r="O25" s="280" t="s">
        <v>1105</v>
      </c>
      <c r="P25" s="280">
        <v>1</v>
      </c>
      <c r="Q25" s="280">
        <v>1</v>
      </c>
      <c r="R25" s="280">
        <f t="shared" si="0"/>
        <v>1</v>
      </c>
      <c r="S25" s="280"/>
      <c r="T25" s="277"/>
      <c r="U25" s="277"/>
      <c r="V25" s="280">
        <v>1</v>
      </c>
      <c r="W25" s="280"/>
      <c r="X25" s="280"/>
      <c r="Y25" s="280"/>
      <c r="Z25" s="280"/>
      <c r="AA25" s="277"/>
      <c r="AB25" s="272"/>
      <c r="AC25" s="272"/>
      <c r="AD25" s="272"/>
    </row>
    <row r="26" spans="1:30" ht="45">
      <c r="A26" s="17">
        <f t="shared" si="1"/>
        <v>21</v>
      </c>
      <c r="B26" s="277" t="s">
        <v>1106</v>
      </c>
      <c r="C26" s="277" t="s">
        <v>45</v>
      </c>
      <c r="D26" s="277" t="s">
        <v>1107</v>
      </c>
      <c r="E26" s="278" t="s">
        <v>369</v>
      </c>
      <c r="F26" s="277" t="s">
        <v>1108</v>
      </c>
      <c r="G26" s="279" t="s">
        <v>369</v>
      </c>
      <c r="H26" s="280" t="s">
        <v>37</v>
      </c>
      <c r="I26" s="280" t="s">
        <v>37</v>
      </c>
      <c r="J26" s="280"/>
      <c r="K26" s="280" t="s">
        <v>128</v>
      </c>
      <c r="L26" s="280"/>
      <c r="M26" s="280" t="s">
        <v>37</v>
      </c>
      <c r="N26" s="281" t="s">
        <v>29</v>
      </c>
      <c r="O26" s="280">
        <v>0</v>
      </c>
      <c r="P26" s="280">
        <v>1</v>
      </c>
      <c r="Q26" s="280">
        <v>1</v>
      </c>
      <c r="R26" s="280">
        <f t="shared" si="0"/>
        <v>1</v>
      </c>
      <c r="S26" s="280"/>
      <c r="T26" s="283"/>
      <c r="U26" s="283"/>
      <c r="V26" s="280">
        <v>1</v>
      </c>
      <c r="W26" s="280"/>
      <c r="X26" s="280"/>
      <c r="Y26" s="280"/>
      <c r="Z26" s="280"/>
      <c r="AA26" s="283"/>
      <c r="AC26" s="221"/>
      <c r="AD26" s="221"/>
    </row>
    <row r="27" spans="1:30" ht="33.75">
      <c r="A27" s="17">
        <f t="shared" si="1"/>
        <v>22</v>
      </c>
      <c r="B27" s="277" t="s">
        <v>1065</v>
      </c>
      <c r="C27" s="277" t="s">
        <v>45</v>
      </c>
      <c r="D27" s="277" t="s">
        <v>1109</v>
      </c>
      <c r="E27" s="278" t="s">
        <v>213</v>
      </c>
      <c r="F27" s="277" t="s">
        <v>1103</v>
      </c>
      <c r="G27" s="279" t="s">
        <v>213</v>
      </c>
      <c r="H27" s="280" t="s">
        <v>37</v>
      </c>
      <c r="I27" s="280" t="s">
        <v>37</v>
      </c>
      <c r="J27" s="280"/>
      <c r="K27" s="280" t="s">
        <v>128</v>
      </c>
      <c r="L27" s="280"/>
      <c r="M27" s="280" t="s">
        <v>37</v>
      </c>
      <c r="N27" s="281" t="s">
        <v>29</v>
      </c>
      <c r="O27" s="280">
        <v>0</v>
      </c>
      <c r="P27" s="280">
        <v>1</v>
      </c>
      <c r="Q27" s="280">
        <v>3</v>
      </c>
      <c r="R27" s="280">
        <f t="shared" si="0"/>
        <v>1</v>
      </c>
      <c r="S27" s="280"/>
      <c r="T27" s="283"/>
      <c r="U27" s="283"/>
      <c r="V27" s="280">
        <v>1</v>
      </c>
      <c r="W27" s="280"/>
      <c r="X27" s="280"/>
      <c r="Y27" s="280"/>
      <c r="Z27" s="280"/>
      <c r="AA27" s="283"/>
      <c r="AC27" s="221"/>
      <c r="AD27" s="221"/>
    </row>
    <row r="28" spans="1:30" ht="67.5">
      <c r="A28" s="17">
        <f t="shared" si="1"/>
        <v>23</v>
      </c>
      <c r="B28" s="277" t="s">
        <v>1079</v>
      </c>
      <c r="C28" s="277" t="s">
        <v>45</v>
      </c>
      <c r="D28" s="277" t="s">
        <v>1110</v>
      </c>
      <c r="E28" s="278" t="s">
        <v>1111</v>
      </c>
      <c r="F28" s="277" t="s">
        <v>1112</v>
      </c>
      <c r="G28" s="279" t="s">
        <v>114</v>
      </c>
      <c r="H28" s="280" t="s">
        <v>37</v>
      </c>
      <c r="I28" s="280" t="s">
        <v>37</v>
      </c>
      <c r="J28" s="280"/>
      <c r="K28" s="280" t="s">
        <v>128</v>
      </c>
      <c r="L28" s="280"/>
      <c r="M28" s="280" t="s">
        <v>37</v>
      </c>
      <c r="N28" s="281" t="s">
        <v>29</v>
      </c>
      <c r="O28" s="280">
        <v>0</v>
      </c>
      <c r="P28" s="280">
        <v>1</v>
      </c>
      <c r="Q28" s="280">
        <v>1</v>
      </c>
      <c r="R28" s="280">
        <f t="shared" si="0"/>
        <v>1</v>
      </c>
      <c r="S28" s="280"/>
      <c r="T28" s="283"/>
      <c r="U28" s="280">
        <v>1</v>
      </c>
      <c r="V28" s="280"/>
      <c r="W28" s="280"/>
      <c r="X28" s="280"/>
      <c r="Y28" s="280"/>
      <c r="Z28" s="280"/>
      <c r="AA28" s="283"/>
      <c r="AC28" s="221"/>
      <c r="AD28" s="221"/>
    </row>
    <row r="29" spans="1:30" ht="33.75">
      <c r="A29" s="17">
        <f t="shared" si="1"/>
        <v>24</v>
      </c>
      <c r="B29" s="277" t="s">
        <v>1079</v>
      </c>
      <c r="C29" s="277" t="s">
        <v>45</v>
      </c>
      <c r="D29" s="277" t="s">
        <v>1113</v>
      </c>
      <c r="E29" s="278" t="s">
        <v>153</v>
      </c>
      <c r="F29" s="277" t="s">
        <v>1114</v>
      </c>
      <c r="G29" s="279" t="s">
        <v>114</v>
      </c>
      <c r="H29" s="280" t="s">
        <v>37</v>
      </c>
      <c r="I29" s="280" t="s">
        <v>37</v>
      </c>
      <c r="J29" s="280"/>
      <c r="K29" s="280" t="s">
        <v>128</v>
      </c>
      <c r="L29" s="280"/>
      <c r="M29" s="280" t="s">
        <v>37</v>
      </c>
      <c r="N29" s="281" t="s">
        <v>29</v>
      </c>
      <c r="O29" s="280">
        <v>0</v>
      </c>
      <c r="P29" s="280">
        <v>1</v>
      </c>
      <c r="Q29" s="280">
        <v>1</v>
      </c>
      <c r="R29" s="280">
        <f t="shared" si="0"/>
        <v>1</v>
      </c>
      <c r="S29" s="280"/>
      <c r="T29" s="280"/>
      <c r="U29" s="280">
        <v>1</v>
      </c>
      <c r="V29" s="280"/>
      <c r="W29" s="280"/>
      <c r="X29" s="280"/>
      <c r="Y29" s="280"/>
      <c r="Z29" s="280"/>
      <c r="AA29" s="283"/>
      <c r="AC29" s="221"/>
      <c r="AD29" s="221"/>
    </row>
    <row r="30" spans="1:30" ht="33.75">
      <c r="A30" s="17">
        <f t="shared" si="1"/>
        <v>25</v>
      </c>
      <c r="B30" s="277" t="s">
        <v>1079</v>
      </c>
      <c r="C30" s="277" t="s">
        <v>45</v>
      </c>
      <c r="D30" s="277" t="s">
        <v>1115</v>
      </c>
      <c r="E30" s="278" t="s">
        <v>1116</v>
      </c>
      <c r="F30" s="277" t="s">
        <v>1117</v>
      </c>
      <c r="G30" s="279" t="s">
        <v>120</v>
      </c>
      <c r="H30" s="280" t="s">
        <v>37</v>
      </c>
      <c r="I30" s="280" t="s">
        <v>37</v>
      </c>
      <c r="J30" s="280"/>
      <c r="K30" s="280" t="s">
        <v>128</v>
      </c>
      <c r="L30" s="277"/>
      <c r="M30" s="280" t="s">
        <v>37</v>
      </c>
      <c r="N30" s="281" t="s">
        <v>29</v>
      </c>
      <c r="O30" s="280">
        <v>0</v>
      </c>
      <c r="P30" s="280">
        <v>1</v>
      </c>
      <c r="Q30" s="280">
        <v>3</v>
      </c>
      <c r="R30" s="280">
        <f t="shared" si="0"/>
        <v>1</v>
      </c>
      <c r="S30" s="280"/>
      <c r="T30" s="280"/>
      <c r="U30" s="280"/>
      <c r="V30" s="280">
        <v>1</v>
      </c>
      <c r="W30" s="280"/>
      <c r="X30" s="280"/>
      <c r="Y30" s="280"/>
      <c r="Z30" s="280"/>
      <c r="AA30" s="283"/>
      <c r="AC30" s="221"/>
      <c r="AD30" s="221"/>
    </row>
    <row r="31" spans="1:30" ht="33.75">
      <c r="A31" s="17">
        <f t="shared" si="1"/>
        <v>26</v>
      </c>
      <c r="B31" s="277" t="s">
        <v>1079</v>
      </c>
      <c r="C31" s="277" t="s">
        <v>45</v>
      </c>
      <c r="D31" s="277" t="s">
        <v>1118</v>
      </c>
      <c r="E31" s="278" t="s">
        <v>1116</v>
      </c>
      <c r="F31" s="277" t="s">
        <v>1117</v>
      </c>
      <c r="G31" s="279" t="s">
        <v>120</v>
      </c>
      <c r="H31" s="280" t="s">
        <v>37</v>
      </c>
      <c r="I31" s="280" t="s">
        <v>37</v>
      </c>
      <c r="J31" s="280"/>
      <c r="K31" s="280" t="s">
        <v>128</v>
      </c>
      <c r="L31" s="277"/>
      <c r="M31" s="280" t="s">
        <v>37</v>
      </c>
      <c r="N31" s="281" t="s">
        <v>29</v>
      </c>
      <c r="O31" s="280">
        <v>0</v>
      </c>
      <c r="P31" s="280">
        <v>1</v>
      </c>
      <c r="Q31" s="280">
        <v>3</v>
      </c>
      <c r="R31" s="280">
        <f t="shared" si="0"/>
        <v>1</v>
      </c>
      <c r="S31" s="280"/>
      <c r="T31" s="280"/>
      <c r="U31" s="280"/>
      <c r="V31" s="280">
        <v>1</v>
      </c>
      <c r="W31" s="280"/>
      <c r="X31" s="280"/>
      <c r="Y31" s="280"/>
      <c r="Z31" s="280"/>
      <c r="AA31" s="283"/>
      <c r="AC31" s="221"/>
      <c r="AD31" s="221"/>
    </row>
    <row r="32" spans="1:30" ht="33.75">
      <c r="A32" s="17">
        <f t="shared" si="1"/>
        <v>27</v>
      </c>
      <c r="B32" s="277" t="s">
        <v>1079</v>
      </c>
      <c r="C32" s="277" t="s">
        <v>45</v>
      </c>
      <c r="D32" s="277" t="s">
        <v>1119</v>
      </c>
      <c r="E32" s="278" t="s">
        <v>1116</v>
      </c>
      <c r="F32" s="277" t="s">
        <v>1120</v>
      </c>
      <c r="G32" s="279" t="s">
        <v>120</v>
      </c>
      <c r="H32" s="280" t="s">
        <v>37</v>
      </c>
      <c r="I32" s="280" t="s">
        <v>37</v>
      </c>
      <c r="J32" s="277"/>
      <c r="K32" s="280" t="s">
        <v>128</v>
      </c>
      <c r="L32" s="277"/>
      <c r="M32" s="280" t="s">
        <v>37</v>
      </c>
      <c r="N32" s="281" t="s">
        <v>29</v>
      </c>
      <c r="O32" s="280">
        <v>0</v>
      </c>
      <c r="P32" s="280">
        <v>1</v>
      </c>
      <c r="Q32" s="280">
        <v>2</v>
      </c>
      <c r="R32" s="280">
        <f t="shared" si="0"/>
        <v>1</v>
      </c>
      <c r="S32" s="280"/>
      <c r="T32" s="280"/>
      <c r="U32" s="280"/>
      <c r="V32" s="280">
        <v>1</v>
      </c>
      <c r="W32" s="280"/>
      <c r="X32" s="280"/>
      <c r="Y32" s="280"/>
      <c r="Z32" s="280"/>
      <c r="AA32" s="283"/>
      <c r="AC32" s="221"/>
      <c r="AD32" s="221"/>
    </row>
    <row r="33" spans="1:30" ht="45">
      <c r="A33" s="17">
        <f t="shared" si="1"/>
        <v>28</v>
      </c>
      <c r="B33" s="277" t="s">
        <v>1094</v>
      </c>
      <c r="C33" s="277" t="s">
        <v>43</v>
      </c>
      <c r="D33" s="277" t="s">
        <v>1121</v>
      </c>
      <c r="E33" s="278" t="s">
        <v>1122</v>
      </c>
      <c r="F33" s="277" t="s">
        <v>1123</v>
      </c>
      <c r="G33" s="279" t="s">
        <v>1124</v>
      </c>
      <c r="H33" s="280" t="s">
        <v>37</v>
      </c>
      <c r="I33" s="280" t="s">
        <v>37</v>
      </c>
      <c r="J33" s="277"/>
      <c r="K33" s="280" t="s">
        <v>128</v>
      </c>
      <c r="L33" s="277"/>
      <c r="M33" s="280" t="s">
        <v>37</v>
      </c>
      <c r="N33" s="281" t="s">
        <v>29</v>
      </c>
      <c r="O33" s="280">
        <v>200</v>
      </c>
      <c r="P33" s="280">
        <v>1</v>
      </c>
      <c r="Q33" s="280">
        <v>1</v>
      </c>
      <c r="R33" s="280">
        <f t="shared" si="0"/>
        <v>1</v>
      </c>
      <c r="S33" s="280"/>
      <c r="T33" s="283"/>
      <c r="U33" s="283"/>
      <c r="V33" s="280"/>
      <c r="W33" s="280"/>
      <c r="X33" s="280"/>
      <c r="Y33" s="280"/>
      <c r="Z33" s="280">
        <v>1</v>
      </c>
      <c r="AA33" s="283"/>
      <c r="AC33" s="221"/>
      <c r="AD33" s="221"/>
    </row>
    <row r="34" spans="1:30" ht="45">
      <c r="A34" s="17">
        <f t="shared" si="1"/>
        <v>29</v>
      </c>
      <c r="B34" s="277" t="s">
        <v>1084</v>
      </c>
      <c r="C34" s="277" t="s">
        <v>43</v>
      </c>
      <c r="D34" s="277" t="s">
        <v>1125</v>
      </c>
      <c r="E34" s="278" t="s">
        <v>1122</v>
      </c>
      <c r="F34" s="277" t="s">
        <v>1123</v>
      </c>
      <c r="G34" s="279" t="s">
        <v>1124</v>
      </c>
      <c r="H34" s="280" t="s">
        <v>37</v>
      </c>
      <c r="I34" s="280" t="s">
        <v>37</v>
      </c>
      <c r="J34" s="277"/>
      <c r="K34" s="280" t="s">
        <v>128</v>
      </c>
      <c r="L34" s="277"/>
      <c r="M34" s="280" t="s">
        <v>37</v>
      </c>
      <c r="N34" s="281" t="s">
        <v>29</v>
      </c>
      <c r="O34" s="280">
        <v>0</v>
      </c>
      <c r="P34" s="280">
        <v>1</v>
      </c>
      <c r="Q34" s="280">
        <v>1</v>
      </c>
      <c r="R34" s="280">
        <f t="shared" si="0"/>
        <v>1</v>
      </c>
      <c r="S34" s="280"/>
      <c r="T34" s="283"/>
      <c r="U34" s="283"/>
      <c r="V34" s="280"/>
      <c r="W34" s="280"/>
      <c r="X34" s="280"/>
      <c r="Y34" s="280"/>
      <c r="Z34" s="280">
        <v>1</v>
      </c>
      <c r="AA34" s="283"/>
      <c r="AC34" s="221"/>
      <c r="AD34" s="221"/>
    </row>
    <row r="35" spans="1:30" ht="45">
      <c r="A35" s="17">
        <f t="shared" si="1"/>
        <v>30</v>
      </c>
      <c r="B35" s="277" t="s">
        <v>1079</v>
      </c>
      <c r="C35" s="277" t="s">
        <v>43</v>
      </c>
      <c r="D35" s="277" t="s">
        <v>1126</v>
      </c>
      <c r="E35" s="278" t="s">
        <v>1122</v>
      </c>
      <c r="F35" s="277" t="s">
        <v>1123</v>
      </c>
      <c r="G35" s="279" t="s">
        <v>1124</v>
      </c>
      <c r="H35" s="280" t="s">
        <v>37</v>
      </c>
      <c r="I35" s="280" t="s">
        <v>37</v>
      </c>
      <c r="J35" s="277"/>
      <c r="K35" s="280" t="s">
        <v>128</v>
      </c>
      <c r="L35" s="277"/>
      <c r="M35" s="280" t="s">
        <v>37</v>
      </c>
      <c r="N35" s="281" t="s">
        <v>29</v>
      </c>
      <c r="O35" s="280">
        <v>0</v>
      </c>
      <c r="P35" s="280">
        <v>1</v>
      </c>
      <c r="Q35" s="280">
        <v>1</v>
      </c>
      <c r="R35" s="280">
        <f t="shared" si="0"/>
        <v>1</v>
      </c>
      <c r="S35" s="280"/>
      <c r="T35" s="283"/>
      <c r="U35" s="283"/>
      <c r="V35" s="280"/>
      <c r="W35" s="280"/>
      <c r="X35" s="280"/>
      <c r="Y35" s="280"/>
      <c r="Z35" s="280">
        <v>1</v>
      </c>
      <c r="AA35" s="283"/>
      <c r="AC35" s="221"/>
      <c r="AD35" s="221"/>
    </row>
    <row r="36" spans="1:30" ht="33.75">
      <c r="A36" s="17">
        <f t="shared" si="1"/>
        <v>31</v>
      </c>
      <c r="B36" s="277" t="s">
        <v>1079</v>
      </c>
      <c r="C36" s="277" t="s">
        <v>43</v>
      </c>
      <c r="D36" s="277" t="s">
        <v>1127</v>
      </c>
      <c r="E36" s="278" t="s">
        <v>1128</v>
      </c>
      <c r="F36" s="277" t="s">
        <v>1129</v>
      </c>
      <c r="G36" s="279" t="s">
        <v>1124</v>
      </c>
      <c r="H36" s="280" t="s">
        <v>37</v>
      </c>
      <c r="I36" s="280" t="s">
        <v>37</v>
      </c>
      <c r="J36" s="277"/>
      <c r="K36" s="280" t="s">
        <v>128</v>
      </c>
      <c r="L36" s="280">
        <v>1</v>
      </c>
      <c r="M36" s="280" t="s">
        <v>37</v>
      </c>
      <c r="N36" s="281" t="s">
        <v>29</v>
      </c>
      <c r="O36" s="280">
        <v>0</v>
      </c>
      <c r="P36" s="280">
        <v>1</v>
      </c>
      <c r="Q36" s="280">
        <v>1</v>
      </c>
      <c r="R36" s="280">
        <f>+P36</f>
        <v>1</v>
      </c>
      <c r="S36" s="283"/>
      <c r="T36" s="283"/>
      <c r="U36" s="283"/>
      <c r="V36" s="283"/>
      <c r="W36" s="283"/>
      <c r="X36" s="283"/>
      <c r="Y36" s="283"/>
      <c r="Z36" s="280">
        <v>1</v>
      </c>
      <c r="AA36" s="283"/>
      <c r="AC36" s="221"/>
      <c r="AD36" s="221"/>
    </row>
    <row r="37" spans="1:30" ht="33.75">
      <c r="A37" s="17">
        <f t="shared" si="1"/>
        <v>32</v>
      </c>
      <c r="B37" s="277" t="s">
        <v>1079</v>
      </c>
      <c r="C37" s="277" t="s">
        <v>43</v>
      </c>
      <c r="D37" s="277" t="s">
        <v>1130</v>
      </c>
      <c r="E37" s="278" t="s">
        <v>1128</v>
      </c>
      <c r="F37" s="277" t="s">
        <v>1129</v>
      </c>
      <c r="G37" s="279" t="s">
        <v>1128</v>
      </c>
      <c r="H37" s="280" t="s">
        <v>37</v>
      </c>
      <c r="I37" s="280" t="s">
        <v>37</v>
      </c>
      <c r="J37" s="277"/>
      <c r="K37" s="280" t="s">
        <v>128</v>
      </c>
      <c r="L37" s="280">
        <v>1</v>
      </c>
      <c r="M37" s="280" t="s">
        <v>37</v>
      </c>
      <c r="N37" s="281" t="s">
        <v>29</v>
      </c>
      <c r="O37" s="280">
        <v>0</v>
      </c>
      <c r="P37" s="280">
        <v>1</v>
      </c>
      <c r="Q37" s="280">
        <v>1</v>
      </c>
      <c r="R37" s="280">
        <f t="shared" si="0"/>
        <v>1</v>
      </c>
      <c r="S37" s="283"/>
      <c r="T37" s="283"/>
      <c r="U37" s="283"/>
      <c r="V37" s="283"/>
      <c r="W37" s="283"/>
      <c r="X37" s="283"/>
      <c r="Y37" s="283"/>
      <c r="Z37" s="280">
        <v>1</v>
      </c>
      <c r="AA37" s="283"/>
      <c r="AC37" s="221"/>
      <c r="AD37" s="221"/>
    </row>
    <row r="38" spans="1:30" ht="33.75">
      <c r="A38" s="17">
        <f t="shared" si="1"/>
        <v>33</v>
      </c>
      <c r="B38" s="277" t="s">
        <v>1079</v>
      </c>
      <c r="C38" s="277" t="s">
        <v>43</v>
      </c>
      <c r="D38" s="277" t="s">
        <v>1131</v>
      </c>
      <c r="E38" s="278" t="s">
        <v>1128</v>
      </c>
      <c r="F38" s="277" t="s">
        <v>1129</v>
      </c>
      <c r="G38" s="279" t="s">
        <v>1128</v>
      </c>
      <c r="H38" s="280" t="s">
        <v>37</v>
      </c>
      <c r="I38" s="280" t="s">
        <v>37</v>
      </c>
      <c r="J38" s="277"/>
      <c r="K38" s="280" t="s">
        <v>128</v>
      </c>
      <c r="L38" s="280">
        <v>1</v>
      </c>
      <c r="M38" s="280" t="s">
        <v>37</v>
      </c>
      <c r="N38" s="281" t="s">
        <v>29</v>
      </c>
      <c r="O38" s="280">
        <v>0</v>
      </c>
      <c r="P38" s="280">
        <v>1</v>
      </c>
      <c r="Q38" s="280">
        <v>1</v>
      </c>
      <c r="R38" s="280">
        <f t="shared" si="0"/>
        <v>1</v>
      </c>
      <c r="S38" s="283"/>
      <c r="T38" s="283"/>
      <c r="U38" s="283"/>
      <c r="V38" s="283"/>
      <c r="W38" s="283"/>
      <c r="X38" s="283"/>
      <c r="Y38" s="283"/>
      <c r="Z38" s="280">
        <v>1</v>
      </c>
      <c r="AA38" s="283"/>
      <c r="AC38" s="221"/>
      <c r="AD38" s="221"/>
    </row>
    <row r="39" spans="1:30" ht="33.75">
      <c r="A39" s="17">
        <f t="shared" si="1"/>
        <v>34</v>
      </c>
      <c r="B39" s="277" t="s">
        <v>1079</v>
      </c>
      <c r="C39" s="277" t="s">
        <v>43</v>
      </c>
      <c r="D39" s="277" t="s">
        <v>1132</v>
      </c>
      <c r="E39" s="278" t="s">
        <v>1128</v>
      </c>
      <c r="F39" s="277" t="s">
        <v>1129</v>
      </c>
      <c r="G39" s="279" t="s">
        <v>1128</v>
      </c>
      <c r="H39" s="280" t="s">
        <v>37</v>
      </c>
      <c r="I39" s="280" t="s">
        <v>37</v>
      </c>
      <c r="J39" s="277"/>
      <c r="K39" s="280" t="s">
        <v>128</v>
      </c>
      <c r="L39" s="280">
        <v>1</v>
      </c>
      <c r="M39" s="280" t="s">
        <v>37</v>
      </c>
      <c r="N39" s="281" t="s">
        <v>29</v>
      </c>
      <c r="O39" s="280">
        <v>0</v>
      </c>
      <c r="P39" s="280">
        <v>1</v>
      </c>
      <c r="Q39" s="280">
        <v>1</v>
      </c>
      <c r="R39" s="280">
        <f t="shared" si="0"/>
        <v>1</v>
      </c>
      <c r="S39" s="283"/>
      <c r="T39" s="283"/>
      <c r="U39" s="283"/>
      <c r="V39" s="283"/>
      <c r="W39" s="283"/>
      <c r="X39" s="283"/>
      <c r="Y39" s="283"/>
      <c r="Z39" s="280">
        <v>1</v>
      </c>
      <c r="AA39" s="283"/>
      <c r="AC39" s="221"/>
      <c r="AD39" s="221"/>
    </row>
    <row r="40" spans="1:27" ht="33.75">
      <c r="A40" s="17">
        <f t="shared" si="1"/>
        <v>35</v>
      </c>
      <c r="B40" s="277" t="s">
        <v>1079</v>
      </c>
      <c r="C40" s="277" t="s">
        <v>43</v>
      </c>
      <c r="D40" s="277" t="s">
        <v>1133</v>
      </c>
      <c r="E40" s="278" t="s">
        <v>1128</v>
      </c>
      <c r="F40" s="277" t="s">
        <v>1129</v>
      </c>
      <c r="G40" s="279" t="s">
        <v>1128</v>
      </c>
      <c r="H40" s="280" t="s">
        <v>37</v>
      </c>
      <c r="I40" s="280" t="s">
        <v>37</v>
      </c>
      <c r="J40" s="277"/>
      <c r="K40" s="280" t="s">
        <v>128</v>
      </c>
      <c r="L40" s="280">
        <v>1</v>
      </c>
      <c r="M40" s="280" t="s">
        <v>37</v>
      </c>
      <c r="N40" s="281" t="s">
        <v>29</v>
      </c>
      <c r="O40" s="280">
        <v>0</v>
      </c>
      <c r="P40" s="280">
        <v>1</v>
      </c>
      <c r="Q40" s="280">
        <v>1</v>
      </c>
      <c r="R40" s="280">
        <f t="shared" si="0"/>
        <v>1</v>
      </c>
      <c r="S40" s="283"/>
      <c r="T40" s="283"/>
      <c r="U40" s="283"/>
      <c r="V40" s="283"/>
      <c r="W40" s="283"/>
      <c r="X40" s="283"/>
      <c r="Y40" s="283"/>
      <c r="Z40" s="280">
        <v>1</v>
      </c>
      <c r="AA40" s="283"/>
    </row>
    <row r="41" spans="1:27" ht="33.75">
      <c r="A41" s="17">
        <f t="shared" si="1"/>
        <v>36</v>
      </c>
      <c r="B41" s="277" t="s">
        <v>1065</v>
      </c>
      <c r="C41" s="277" t="s">
        <v>43</v>
      </c>
      <c r="D41" s="277" t="s">
        <v>1134</v>
      </c>
      <c r="E41" s="278" t="s">
        <v>1128</v>
      </c>
      <c r="F41" s="277" t="s">
        <v>1129</v>
      </c>
      <c r="G41" s="279" t="s">
        <v>1128</v>
      </c>
      <c r="H41" s="280" t="s">
        <v>37</v>
      </c>
      <c r="I41" s="280" t="s">
        <v>37</v>
      </c>
      <c r="J41" s="277"/>
      <c r="K41" s="280" t="s">
        <v>128</v>
      </c>
      <c r="L41" s="280">
        <v>1</v>
      </c>
      <c r="M41" s="280" t="s">
        <v>37</v>
      </c>
      <c r="N41" s="281" t="s">
        <v>29</v>
      </c>
      <c r="O41" s="280">
        <v>250</v>
      </c>
      <c r="P41" s="280">
        <v>1</v>
      </c>
      <c r="Q41" s="280">
        <v>1</v>
      </c>
      <c r="R41" s="280">
        <f t="shared" si="0"/>
        <v>1</v>
      </c>
      <c r="S41" s="283"/>
      <c r="T41" s="283"/>
      <c r="U41" s="283"/>
      <c r="V41" s="283"/>
      <c r="W41" s="283"/>
      <c r="X41" s="283"/>
      <c r="Y41" s="283"/>
      <c r="Z41" s="280">
        <v>1</v>
      </c>
      <c r="AA41" s="283"/>
    </row>
    <row r="42" spans="1:27" ht="33.75">
      <c r="A42" s="17">
        <f t="shared" si="1"/>
        <v>37</v>
      </c>
      <c r="B42" s="277" t="s">
        <v>1065</v>
      </c>
      <c r="C42" s="277" t="s">
        <v>43</v>
      </c>
      <c r="D42" s="277" t="s">
        <v>1135</v>
      </c>
      <c r="E42" s="278" t="s">
        <v>1128</v>
      </c>
      <c r="F42" s="277" t="s">
        <v>1129</v>
      </c>
      <c r="G42" s="279" t="s">
        <v>1128</v>
      </c>
      <c r="H42" s="280" t="s">
        <v>37</v>
      </c>
      <c r="I42" s="280" t="s">
        <v>37</v>
      </c>
      <c r="J42" s="277"/>
      <c r="K42" s="280" t="s">
        <v>128</v>
      </c>
      <c r="L42" s="280">
        <v>1</v>
      </c>
      <c r="M42" s="280" t="s">
        <v>37</v>
      </c>
      <c r="N42" s="281" t="s">
        <v>29</v>
      </c>
      <c r="O42" s="280">
        <v>200</v>
      </c>
      <c r="P42" s="280">
        <v>1</v>
      </c>
      <c r="Q42" s="280">
        <v>1</v>
      </c>
      <c r="R42" s="280">
        <f t="shared" si="0"/>
        <v>1</v>
      </c>
      <c r="S42" s="283"/>
      <c r="T42" s="283"/>
      <c r="U42" s="283"/>
      <c r="V42" s="283"/>
      <c r="W42" s="283"/>
      <c r="X42" s="283"/>
      <c r="Y42" s="283"/>
      <c r="Z42" s="280">
        <v>1</v>
      </c>
      <c r="AA42" s="283"/>
    </row>
    <row r="43" spans="1:27" ht="33.75">
      <c r="A43" s="17">
        <f t="shared" si="1"/>
        <v>38</v>
      </c>
      <c r="B43" s="277" t="s">
        <v>1079</v>
      </c>
      <c r="C43" s="277" t="s">
        <v>43</v>
      </c>
      <c r="D43" s="277" t="s">
        <v>1136</v>
      </c>
      <c r="E43" s="278" t="s">
        <v>1128</v>
      </c>
      <c r="F43" s="277" t="s">
        <v>1129</v>
      </c>
      <c r="G43" s="279" t="s">
        <v>1128</v>
      </c>
      <c r="H43" s="280" t="s">
        <v>37</v>
      </c>
      <c r="I43" s="280" t="s">
        <v>37</v>
      </c>
      <c r="J43" s="277"/>
      <c r="K43" s="280" t="s">
        <v>128</v>
      </c>
      <c r="L43" s="280">
        <v>1</v>
      </c>
      <c r="M43" s="280" t="s">
        <v>37</v>
      </c>
      <c r="N43" s="281" t="s">
        <v>29</v>
      </c>
      <c r="O43" s="280">
        <v>0</v>
      </c>
      <c r="P43" s="280">
        <v>1</v>
      </c>
      <c r="Q43" s="280">
        <v>1</v>
      </c>
      <c r="R43" s="280">
        <f t="shared" si="0"/>
        <v>1</v>
      </c>
      <c r="S43" s="283"/>
      <c r="T43" s="283"/>
      <c r="U43" s="283"/>
      <c r="V43" s="283"/>
      <c r="W43" s="283"/>
      <c r="X43" s="283"/>
      <c r="Y43" s="283"/>
      <c r="Z43" s="280">
        <v>1</v>
      </c>
      <c r="AA43" s="283"/>
    </row>
    <row r="44" spans="1:27" ht="33.75">
      <c r="A44" s="17">
        <f t="shared" si="1"/>
        <v>39</v>
      </c>
      <c r="B44" s="277" t="s">
        <v>1079</v>
      </c>
      <c r="C44" s="277" t="s">
        <v>43</v>
      </c>
      <c r="D44" s="277" t="s">
        <v>1137</v>
      </c>
      <c r="E44" s="278" t="s">
        <v>1128</v>
      </c>
      <c r="F44" s="277" t="s">
        <v>1129</v>
      </c>
      <c r="G44" s="279" t="s">
        <v>1128</v>
      </c>
      <c r="H44" s="280" t="s">
        <v>37</v>
      </c>
      <c r="I44" s="280" t="s">
        <v>37</v>
      </c>
      <c r="J44" s="277"/>
      <c r="K44" s="280" t="s">
        <v>128</v>
      </c>
      <c r="L44" s="280">
        <v>1</v>
      </c>
      <c r="M44" s="280" t="s">
        <v>37</v>
      </c>
      <c r="N44" s="281" t="s">
        <v>29</v>
      </c>
      <c r="O44" s="280">
        <v>0</v>
      </c>
      <c r="P44" s="280">
        <v>1</v>
      </c>
      <c r="Q44" s="280">
        <v>1</v>
      </c>
      <c r="R44" s="280">
        <f t="shared" si="0"/>
        <v>1</v>
      </c>
      <c r="S44" s="283"/>
      <c r="T44" s="283"/>
      <c r="U44" s="283"/>
      <c r="V44" s="283"/>
      <c r="W44" s="283"/>
      <c r="X44" s="283"/>
      <c r="Y44" s="283"/>
      <c r="Z44" s="280">
        <v>1</v>
      </c>
      <c r="AA44" s="283"/>
    </row>
    <row r="45" spans="1:27" ht="33.75">
      <c r="A45" s="17">
        <f t="shared" si="1"/>
        <v>40</v>
      </c>
      <c r="B45" s="277" t="s">
        <v>1106</v>
      </c>
      <c r="C45" s="277" t="s">
        <v>43</v>
      </c>
      <c r="D45" s="277" t="s">
        <v>1138</v>
      </c>
      <c r="E45" s="278" t="s">
        <v>1128</v>
      </c>
      <c r="F45" s="277" t="s">
        <v>1129</v>
      </c>
      <c r="G45" s="279" t="s">
        <v>1128</v>
      </c>
      <c r="H45" s="280" t="s">
        <v>37</v>
      </c>
      <c r="I45" s="280" t="s">
        <v>37</v>
      </c>
      <c r="J45" s="277"/>
      <c r="K45" s="280" t="s">
        <v>128</v>
      </c>
      <c r="L45" s="280">
        <v>1</v>
      </c>
      <c r="M45" s="280" t="s">
        <v>37</v>
      </c>
      <c r="N45" s="281" t="s">
        <v>29</v>
      </c>
      <c r="O45" s="280">
        <v>0</v>
      </c>
      <c r="P45" s="280">
        <v>1</v>
      </c>
      <c r="Q45" s="280">
        <v>1</v>
      </c>
      <c r="R45" s="280">
        <f t="shared" si="0"/>
        <v>1</v>
      </c>
      <c r="S45" s="283"/>
      <c r="T45" s="283"/>
      <c r="U45" s="283"/>
      <c r="V45" s="283"/>
      <c r="W45" s="283"/>
      <c r="X45" s="283"/>
      <c r="Y45" s="283"/>
      <c r="Z45" s="280">
        <v>1</v>
      </c>
      <c r="AA45" s="283"/>
    </row>
    <row r="46" spans="1:27" ht="33.75">
      <c r="A46" s="17">
        <f t="shared" si="1"/>
        <v>41</v>
      </c>
      <c r="B46" s="277" t="s">
        <v>1106</v>
      </c>
      <c r="C46" s="277" t="s">
        <v>43</v>
      </c>
      <c r="D46" s="277" t="s">
        <v>1139</v>
      </c>
      <c r="E46" s="278" t="s">
        <v>1128</v>
      </c>
      <c r="F46" s="277" t="s">
        <v>1129</v>
      </c>
      <c r="G46" s="279" t="s">
        <v>1128</v>
      </c>
      <c r="H46" s="280" t="s">
        <v>37</v>
      </c>
      <c r="I46" s="280" t="s">
        <v>37</v>
      </c>
      <c r="J46" s="277"/>
      <c r="K46" s="280" t="s">
        <v>128</v>
      </c>
      <c r="L46" s="280">
        <v>1</v>
      </c>
      <c r="M46" s="280" t="s">
        <v>37</v>
      </c>
      <c r="N46" s="281" t="s">
        <v>29</v>
      </c>
      <c r="O46" s="280">
        <v>0</v>
      </c>
      <c r="P46" s="280">
        <v>1</v>
      </c>
      <c r="Q46" s="280">
        <v>1</v>
      </c>
      <c r="R46" s="280">
        <f t="shared" si="0"/>
        <v>1</v>
      </c>
      <c r="S46" s="283"/>
      <c r="T46" s="283"/>
      <c r="U46" s="283"/>
      <c r="V46" s="283"/>
      <c r="W46" s="283"/>
      <c r="X46" s="283"/>
      <c r="Y46" s="283"/>
      <c r="Z46" s="280">
        <v>1</v>
      </c>
      <c r="AA46" s="283"/>
    </row>
    <row r="47" spans="1:27" ht="33.75">
      <c r="A47" s="17">
        <f t="shared" si="1"/>
        <v>42</v>
      </c>
      <c r="B47" s="277" t="s">
        <v>1065</v>
      </c>
      <c r="C47" s="277" t="s">
        <v>43</v>
      </c>
      <c r="D47" s="277" t="s">
        <v>1140</v>
      </c>
      <c r="E47" s="278" t="s">
        <v>1128</v>
      </c>
      <c r="F47" s="277" t="s">
        <v>1129</v>
      </c>
      <c r="G47" s="279" t="s">
        <v>1128</v>
      </c>
      <c r="H47" s="280" t="s">
        <v>37</v>
      </c>
      <c r="I47" s="280" t="s">
        <v>37</v>
      </c>
      <c r="J47" s="277"/>
      <c r="K47" s="280" t="s">
        <v>128</v>
      </c>
      <c r="L47" s="280">
        <v>1</v>
      </c>
      <c r="M47" s="280" t="s">
        <v>37</v>
      </c>
      <c r="N47" s="281" t="s">
        <v>29</v>
      </c>
      <c r="O47" s="280">
        <v>250</v>
      </c>
      <c r="P47" s="280">
        <v>1</v>
      </c>
      <c r="Q47" s="280">
        <v>1</v>
      </c>
      <c r="R47" s="280">
        <f t="shared" si="0"/>
        <v>1</v>
      </c>
      <c r="S47" s="283"/>
      <c r="T47" s="283"/>
      <c r="U47" s="283"/>
      <c r="V47" s="283"/>
      <c r="W47" s="283"/>
      <c r="X47" s="283"/>
      <c r="Y47" s="283"/>
      <c r="Z47" s="280">
        <v>1</v>
      </c>
      <c r="AA47" s="283"/>
    </row>
    <row r="48" spans="1:27" ht="33.75">
      <c r="A48" s="17">
        <f t="shared" si="1"/>
        <v>43</v>
      </c>
      <c r="B48" s="277" t="s">
        <v>1106</v>
      </c>
      <c r="C48" s="277" t="s">
        <v>43</v>
      </c>
      <c r="D48" s="277" t="s">
        <v>1141</v>
      </c>
      <c r="E48" s="278" t="s">
        <v>1128</v>
      </c>
      <c r="F48" s="277" t="s">
        <v>1129</v>
      </c>
      <c r="G48" s="279" t="s">
        <v>1128</v>
      </c>
      <c r="H48" s="280" t="s">
        <v>37</v>
      </c>
      <c r="I48" s="280" t="s">
        <v>37</v>
      </c>
      <c r="J48" s="277"/>
      <c r="K48" s="280" t="s">
        <v>128</v>
      </c>
      <c r="L48" s="280">
        <v>1</v>
      </c>
      <c r="M48" s="280" t="s">
        <v>37</v>
      </c>
      <c r="N48" s="281" t="s">
        <v>29</v>
      </c>
      <c r="O48" s="284">
        <v>350</v>
      </c>
      <c r="P48" s="284">
        <v>1</v>
      </c>
      <c r="Q48" s="280">
        <v>1</v>
      </c>
      <c r="R48" s="280">
        <f t="shared" si="0"/>
        <v>1</v>
      </c>
      <c r="S48" s="283"/>
      <c r="T48" s="283"/>
      <c r="U48" s="283"/>
      <c r="V48" s="283"/>
      <c r="W48" s="283"/>
      <c r="X48" s="283"/>
      <c r="Y48" s="283"/>
      <c r="Z48" s="280">
        <v>1</v>
      </c>
      <c r="AA48" s="283"/>
    </row>
    <row r="49" spans="1:27" ht="33.75">
      <c r="A49" s="17">
        <f t="shared" si="1"/>
        <v>44</v>
      </c>
      <c r="B49" s="277" t="s">
        <v>1065</v>
      </c>
      <c r="C49" s="277" t="s">
        <v>43</v>
      </c>
      <c r="D49" s="277" t="s">
        <v>1142</v>
      </c>
      <c r="E49" s="278" t="s">
        <v>1143</v>
      </c>
      <c r="F49" s="277" t="s">
        <v>1129</v>
      </c>
      <c r="G49" s="279" t="s">
        <v>1128</v>
      </c>
      <c r="H49" s="280" t="s">
        <v>37</v>
      </c>
      <c r="I49" s="280" t="s">
        <v>37</v>
      </c>
      <c r="J49" s="277"/>
      <c r="K49" s="280" t="s">
        <v>128</v>
      </c>
      <c r="L49" s="280">
        <v>1</v>
      </c>
      <c r="M49" s="280" t="s">
        <v>37</v>
      </c>
      <c r="N49" s="281" t="s">
        <v>29</v>
      </c>
      <c r="O49" s="281">
        <v>350</v>
      </c>
      <c r="P49" s="280">
        <v>1</v>
      </c>
      <c r="Q49" s="280">
        <v>1</v>
      </c>
      <c r="R49" s="280">
        <f t="shared" si="0"/>
        <v>1</v>
      </c>
      <c r="S49" s="283"/>
      <c r="T49" s="283"/>
      <c r="U49" s="283"/>
      <c r="V49" s="283"/>
      <c r="W49" s="283"/>
      <c r="X49" s="283"/>
      <c r="Y49" s="285">
        <v>1</v>
      </c>
      <c r="Z49" s="280"/>
      <c r="AA49" s="283"/>
    </row>
    <row r="50" spans="1:27" ht="33.75">
      <c r="A50" s="17">
        <f t="shared" si="1"/>
        <v>45</v>
      </c>
      <c r="B50" s="277" t="s">
        <v>1065</v>
      </c>
      <c r="C50" s="277" t="s">
        <v>43</v>
      </c>
      <c r="D50" s="277" t="s">
        <v>1144</v>
      </c>
      <c r="E50" s="278" t="s">
        <v>1143</v>
      </c>
      <c r="F50" s="277" t="s">
        <v>1129</v>
      </c>
      <c r="G50" s="279" t="s">
        <v>1128</v>
      </c>
      <c r="H50" s="280" t="s">
        <v>37</v>
      </c>
      <c r="I50" s="280" t="s">
        <v>37</v>
      </c>
      <c r="J50" s="277"/>
      <c r="K50" s="280" t="s">
        <v>128</v>
      </c>
      <c r="L50" s="280">
        <v>1</v>
      </c>
      <c r="M50" s="280" t="s">
        <v>37</v>
      </c>
      <c r="N50" s="281" t="s">
        <v>29</v>
      </c>
      <c r="O50" s="281">
        <v>350</v>
      </c>
      <c r="P50" s="280">
        <v>1</v>
      </c>
      <c r="Q50" s="280">
        <v>1</v>
      </c>
      <c r="R50" s="280">
        <f t="shared" si="0"/>
        <v>1</v>
      </c>
      <c r="S50" s="283"/>
      <c r="T50" s="283"/>
      <c r="U50" s="283"/>
      <c r="V50" s="283"/>
      <c r="W50" s="283"/>
      <c r="X50" s="283"/>
      <c r="Y50" s="285">
        <v>1</v>
      </c>
      <c r="Z50" s="280"/>
      <c r="AA50" s="283"/>
    </row>
    <row r="51" spans="1:27" ht="45">
      <c r="A51" s="17"/>
      <c r="B51" s="277" t="s">
        <v>1065</v>
      </c>
      <c r="C51" s="277" t="s">
        <v>43</v>
      </c>
      <c r="D51" s="277" t="s">
        <v>1145</v>
      </c>
      <c r="E51" s="278" t="s">
        <v>1143</v>
      </c>
      <c r="F51" s="277" t="s">
        <v>1146</v>
      </c>
      <c r="G51" s="279" t="s">
        <v>1143</v>
      </c>
      <c r="H51" s="280" t="s">
        <v>37</v>
      </c>
      <c r="I51" s="280" t="s">
        <v>37</v>
      </c>
      <c r="J51" s="277"/>
      <c r="K51" s="280" t="s">
        <v>128</v>
      </c>
      <c r="L51" s="280"/>
      <c r="M51" s="280" t="s">
        <v>37</v>
      </c>
      <c r="N51" s="281" t="s">
        <v>29</v>
      </c>
      <c r="O51" s="281">
        <v>300</v>
      </c>
      <c r="P51" s="280">
        <v>2</v>
      </c>
      <c r="Q51" s="280">
        <v>1</v>
      </c>
      <c r="R51" s="280">
        <f t="shared" si="0"/>
        <v>2</v>
      </c>
      <c r="S51" s="285" t="s">
        <v>41</v>
      </c>
      <c r="T51" s="283"/>
      <c r="U51" s="283"/>
      <c r="V51" s="283"/>
      <c r="W51" s="283"/>
      <c r="X51" s="283"/>
      <c r="Y51" s="285">
        <v>1</v>
      </c>
      <c r="Z51" s="280"/>
      <c r="AA51" s="283"/>
    </row>
    <row r="52" spans="1:27" ht="45">
      <c r="A52" s="17">
        <f>+A50+1</f>
        <v>46</v>
      </c>
      <c r="B52" s="277" t="s">
        <v>1079</v>
      </c>
      <c r="C52" s="277" t="s">
        <v>229</v>
      </c>
      <c r="D52" s="277" t="s">
        <v>1147</v>
      </c>
      <c r="E52" s="278" t="s">
        <v>1143</v>
      </c>
      <c r="F52" s="277" t="s">
        <v>1146</v>
      </c>
      <c r="G52" s="279" t="s">
        <v>1143</v>
      </c>
      <c r="H52" s="280" t="s">
        <v>37</v>
      </c>
      <c r="I52" s="280" t="s">
        <v>37</v>
      </c>
      <c r="J52" s="277"/>
      <c r="K52" s="280" t="s">
        <v>128</v>
      </c>
      <c r="L52" s="280"/>
      <c r="M52" s="280" t="s">
        <v>37</v>
      </c>
      <c r="N52" s="281" t="s">
        <v>29</v>
      </c>
      <c r="O52" s="281">
        <v>50</v>
      </c>
      <c r="P52" s="280">
        <v>2</v>
      </c>
      <c r="Q52" s="280">
        <v>1</v>
      </c>
      <c r="R52" s="280">
        <f t="shared" si="0"/>
        <v>2</v>
      </c>
      <c r="S52" s="285" t="s">
        <v>41</v>
      </c>
      <c r="T52" s="283"/>
      <c r="U52" s="283"/>
      <c r="V52" s="283"/>
      <c r="W52" s="283"/>
      <c r="X52" s="283"/>
      <c r="Y52" s="286">
        <v>1</v>
      </c>
      <c r="Z52" s="280"/>
      <c r="AA52" s="283"/>
    </row>
    <row r="53" spans="1:27" ht="45">
      <c r="A53" s="17">
        <f t="shared" si="1"/>
        <v>47</v>
      </c>
      <c r="B53" s="277" t="s">
        <v>1079</v>
      </c>
      <c r="C53" s="277" t="s">
        <v>229</v>
      </c>
      <c r="D53" s="277" t="s">
        <v>1148</v>
      </c>
      <c r="E53" s="278" t="s">
        <v>1143</v>
      </c>
      <c r="F53" s="277" t="s">
        <v>1146</v>
      </c>
      <c r="G53" s="279" t="s">
        <v>1143</v>
      </c>
      <c r="H53" s="280" t="s">
        <v>37</v>
      </c>
      <c r="I53" s="280" t="s">
        <v>37</v>
      </c>
      <c r="J53" s="277"/>
      <c r="K53" s="280" t="s">
        <v>128</v>
      </c>
      <c r="L53" s="280"/>
      <c r="M53" s="280" t="s">
        <v>37</v>
      </c>
      <c r="N53" s="281" t="s">
        <v>29</v>
      </c>
      <c r="O53" s="281">
        <v>100</v>
      </c>
      <c r="P53" s="280">
        <v>2</v>
      </c>
      <c r="Q53" s="280">
        <v>1</v>
      </c>
      <c r="R53" s="280">
        <f t="shared" si="0"/>
        <v>2</v>
      </c>
      <c r="S53" s="285" t="s">
        <v>41</v>
      </c>
      <c r="T53" s="283"/>
      <c r="U53" s="283"/>
      <c r="V53" s="283"/>
      <c r="W53" s="283"/>
      <c r="X53" s="283"/>
      <c r="Y53" s="286">
        <v>1</v>
      </c>
      <c r="Z53" s="283"/>
      <c r="AA53" s="283"/>
    </row>
    <row r="54" spans="1:27" ht="22.5">
      <c r="A54" s="17">
        <f t="shared" si="1"/>
        <v>48</v>
      </c>
      <c r="B54" s="277" t="s">
        <v>1106</v>
      </c>
      <c r="C54" s="277" t="s">
        <v>43</v>
      </c>
      <c r="D54" s="277" t="s">
        <v>1149</v>
      </c>
      <c r="E54" s="278" t="s">
        <v>1150</v>
      </c>
      <c r="F54" s="277" t="s">
        <v>359</v>
      </c>
      <c r="G54" s="277" t="s">
        <v>1151</v>
      </c>
      <c r="H54" s="280" t="s">
        <v>37</v>
      </c>
      <c r="I54" s="280" t="s">
        <v>37</v>
      </c>
      <c r="J54" s="277"/>
      <c r="K54" s="280" t="s">
        <v>128</v>
      </c>
      <c r="L54" s="280">
        <v>1</v>
      </c>
      <c r="M54" s="280" t="s">
        <v>37</v>
      </c>
      <c r="N54" s="281" t="s">
        <v>29</v>
      </c>
      <c r="O54" s="281">
        <v>400</v>
      </c>
      <c r="P54" s="287">
        <v>1</v>
      </c>
      <c r="Q54" s="280">
        <v>1</v>
      </c>
      <c r="R54" s="280">
        <f t="shared" si="0"/>
        <v>1</v>
      </c>
      <c r="S54" s="283"/>
      <c r="T54" s="283"/>
      <c r="U54" s="283"/>
      <c r="V54" s="285"/>
      <c r="W54" s="285">
        <v>1</v>
      </c>
      <c r="X54" s="283"/>
      <c r="Y54" s="283"/>
      <c r="Z54" s="283"/>
      <c r="AA54" s="283"/>
    </row>
    <row r="55" spans="1:27" ht="22.5">
      <c r="A55" s="17"/>
      <c r="B55" s="277" t="s">
        <v>1079</v>
      </c>
      <c r="C55" s="277" t="s">
        <v>43</v>
      </c>
      <c r="D55" s="277" t="s">
        <v>1152</v>
      </c>
      <c r="E55" s="278" t="s">
        <v>1150</v>
      </c>
      <c r="F55" s="277" t="s">
        <v>359</v>
      </c>
      <c r="G55" s="277" t="s">
        <v>1151</v>
      </c>
      <c r="H55" s="280" t="s">
        <v>37</v>
      </c>
      <c r="I55" s="280" t="s">
        <v>37</v>
      </c>
      <c r="J55" s="277"/>
      <c r="K55" s="280" t="s">
        <v>128</v>
      </c>
      <c r="L55" s="280">
        <v>1</v>
      </c>
      <c r="M55" s="280" t="s">
        <v>37</v>
      </c>
      <c r="N55" s="281" t="s">
        <v>29</v>
      </c>
      <c r="O55" s="281">
        <v>0</v>
      </c>
      <c r="P55" s="287">
        <v>1</v>
      </c>
      <c r="Q55" s="280">
        <v>1</v>
      </c>
      <c r="R55" s="280">
        <v>1</v>
      </c>
      <c r="S55" s="283"/>
      <c r="T55" s="283"/>
      <c r="U55" s="283"/>
      <c r="V55" s="285"/>
      <c r="W55" s="285">
        <v>1</v>
      </c>
      <c r="X55" s="283"/>
      <c r="Y55" s="283"/>
      <c r="Z55" s="283"/>
      <c r="AA55" s="283"/>
    </row>
    <row r="56" spans="1:27" ht="22.5">
      <c r="A56" s="17">
        <f>+A54+1</f>
        <v>49</v>
      </c>
      <c r="B56" s="277" t="s">
        <v>1079</v>
      </c>
      <c r="C56" s="277" t="s">
        <v>43</v>
      </c>
      <c r="D56" s="277" t="s">
        <v>1153</v>
      </c>
      <c r="E56" s="278" t="s">
        <v>1150</v>
      </c>
      <c r="F56" s="277" t="s">
        <v>359</v>
      </c>
      <c r="G56" s="277" t="s">
        <v>1151</v>
      </c>
      <c r="H56" s="280" t="s">
        <v>37</v>
      </c>
      <c r="I56" s="280" t="s">
        <v>37</v>
      </c>
      <c r="J56" s="277"/>
      <c r="K56" s="280" t="s">
        <v>128</v>
      </c>
      <c r="L56" s="280">
        <v>1</v>
      </c>
      <c r="M56" s="280" t="s">
        <v>37</v>
      </c>
      <c r="N56" s="281" t="s">
        <v>29</v>
      </c>
      <c r="O56" s="281">
        <v>0</v>
      </c>
      <c r="P56" s="287">
        <v>1</v>
      </c>
      <c r="Q56" s="280">
        <v>1</v>
      </c>
      <c r="R56" s="280">
        <f t="shared" si="0"/>
        <v>1</v>
      </c>
      <c r="S56" s="283"/>
      <c r="T56" s="283"/>
      <c r="U56" s="283"/>
      <c r="V56" s="285"/>
      <c r="W56" s="285">
        <v>1</v>
      </c>
      <c r="X56" s="283"/>
      <c r="Y56" s="283"/>
      <c r="Z56" s="283"/>
      <c r="AA56" s="283"/>
    </row>
    <row r="57" spans="1:27" ht="22.5">
      <c r="A57" s="17">
        <f t="shared" si="1"/>
        <v>50</v>
      </c>
      <c r="B57" s="277" t="s">
        <v>1079</v>
      </c>
      <c r="C57" s="277" t="s">
        <v>43</v>
      </c>
      <c r="D57" s="277" t="s">
        <v>1154</v>
      </c>
      <c r="E57" s="278" t="s">
        <v>1150</v>
      </c>
      <c r="F57" s="277" t="s">
        <v>359</v>
      </c>
      <c r="G57" s="277" t="s">
        <v>1151</v>
      </c>
      <c r="H57" s="280" t="s">
        <v>37</v>
      </c>
      <c r="I57" s="280" t="s">
        <v>37</v>
      </c>
      <c r="J57" s="277"/>
      <c r="K57" s="280" t="s">
        <v>128</v>
      </c>
      <c r="L57" s="280">
        <v>1</v>
      </c>
      <c r="M57" s="280" t="s">
        <v>37</v>
      </c>
      <c r="N57" s="281" t="s">
        <v>29</v>
      </c>
      <c r="O57" s="281">
        <v>0</v>
      </c>
      <c r="P57" s="287">
        <v>1</v>
      </c>
      <c r="Q57" s="280">
        <v>1</v>
      </c>
      <c r="R57" s="280">
        <f t="shared" si="0"/>
        <v>1</v>
      </c>
      <c r="S57" s="283"/>
      <c r="T57" s="283"/>
      <c r="U57" s="283"/>
      <c r="V57" s="285"/>
      <c r="W57" s="285">
        <v>1</v>
      </c>
      <c r="X57" s="283"/>
      <c r="Y57" s="283"/>
      <c r="Z57" s="283"/>
      <c r="AA57" s="283"/>
    </row>
    <row r="58" spans="1:27" ht="22.5">
      <c r="A58" s="17">
        <f t="shared" si="1"/>
        <v>51</v>
      </c>
      <c r="B58" s="277" t="s">
        <v>45</v>
      </c>
      <c r="C58" s="277" t="s">
        <v>45</v>
      </c>
      <c r="D58" s="277" t="s">
        <v>1155</v>
      </c>
      <c r="E58" s="278" t="s">
        <v>1156</v>
      </c>
      <c r="F58" s="277" t="s">
        <v>464</v>
      </c>
      <c r="G58" s="279" t="s">
        <v>465</v>
      </c>
      <c r="H58" s="280" t="s">
        <v>37</v>
      </c>
      <c r="I58" s="280" t="s">
        <v>37</v>
      </c>
      <c r="J58" s="277"/>
      <c r="K58" s="280" t="s">
        <v>128</v>
      </c>
      <c r="L58" s="277"/>
      <c r="M58" s="280" t="s">
        <v>37</v>
      </c>
      <c r="N58" s="281" t="s">
        <v>29</v>
      </c>
      <c r="O58" s="280">
        <v>0</v>
      </c>
      <c r="P58" s="280">
        <v>1</v>
      </c>
      <c r="Q58" s="280">
        <v>3</v>
      </c>
      <c r="R58" s="280">
        <f t="shared" si="0"/>
        <v>1</v>
      </c>
      <c r="S58" s="283"/>
      <c r="T58" s="283"/>
      <c r="U58" s="283"/>
      <c r="V58" s="283"/>
      <c r="W58" s="285"/>
      <c r="X58" s="283"/>
      <c r="Y58" s="283"/>
      <c r="Z58" s="283"/>
      <c r="AA58" s="285">
        <v>1</v>
      </c>
    </row>
    <row r="59" spans="1:27" ht="22.5">
      <c r="A59" s="17">
        <f t="shared" si="1"/>
        <v>52</v>
      </c>
      <c r="B59" s="277" t="s">
        <v>45</v>
      </c>
      <c r="C59" s="277" t="s">
        <v>45</v>
      </c>
      <c r="D59" s="277" t="s">
        <v>1157</v>
      </c>
      <c r="E59" s="278" t="s">
        <v>1156</v>
      </c>
      <c r="F59" s="277" t="s">
        <v>464</v>
      </c>
      <c r="G59" s="279" t="s">
        <v>465</v>
      </c>
      <c r="H59" s="280" t="s">
        <v>37</v>
      </c>
      <c r="I59" s="280" t="s">
        <v>37</v>
      </c>
      <c r="J59" s="277"/>
      <c r="K59" s="280" t="s">
        <v>128</v>
      </c>
      <c r="L59" s="277"/>
      <c r="M59" s="280" t="s">
        <v>37</v>
      </c>
      <c r="N59" s="281" t="s">
        <v>29</v>
      </c>
      <c r="O59" s="280">
        <v>0</v>
      </c>
      <c r="P59" s="280">
        <v>1</v>
      </c>
      <c r="Q59" s="280">
        <v>3</v>
      </c>
      <c r="R59" s="280">
        <f t="shared" si="0"/>
        <v>1</v>
      </c>
      <c r="S59" s="283"/>
      <c r="T59" s="283"/>
      <c r="U59" s="283"/>
      <c r="V59" s="283"/>
      <c r="W59" s="285"/>
      <c r="X59" s="283"/>
      <c r="Y59" s="283"/>
      <c r="Z59" s="283"/>
      <c r="AA59" s="285">
        <v>1</v>
      </c>
    </row>
    <row r="60" spans="1:27" ht="22.5">
      <c r="A60" s="17">
        <f t="shared" si="1"/>
        <v>53</v>
      </c>
      <c r="B60" s="277" t="s">
        <v>45</v>
      </c>
      <c r="C60" s="277" t="s">
        <v>45</v>
      </c>
      <c r="D60" s="277" t="s">
        <v>1158</v>
      </c>
      <c r="E60" s="278" t="s">
        <v>1156</v>
      </c>
      <c r="F60" s="277" t="s">
        <v>464</v>
      </c>
      <c r="G60" s="279" t="s">
        <v>127</v>
      </c>
      <c r="H60" s="280" t="s">
        <v>37</v>
      </c>
      <c r="I60" s="280" t="s">
        <v>37</v>
      </c>
      <c r="J60" s="277"/>
      <c r="K60" s="280" t="s">
        <v>128</v>
      </c>
      <c r="L60" s="277"/>
      <c r="M60" s="280" t="s">
        <v>37</v>
      </c>
      <c r="N60" s="281" t="s">
        <v>29</v>
      </c>
      <c r="O60" s="280">
        <v>0</v>
      </c>
      <c r="P60" s="280">
        <v>1</v>
      </c>
      <c r="Q60" s="280">
        <v>3</v>
      </c>
      <c r="R60" s="280">
        <f>+P60</f>
        <v>1</v>
      </c>
      <c r="S60" s="283"/>
      <c r="T60" s="283"/>
      <c r="U60" s="283"/>
      <c r="V60" s="283"/>
      <c r="W60" s="285"/>
      <c r="X60" s="283"/>
      <c r="Y60" s="283"/>
      <c r="Z60" s="283"/>
      <c r="AA60" s="285">
        <v>1</v>
      </c>
    </row>
    <row r="61" spans="1:27" ht="22.5">
      <c r="A61" s="17">
        <f t="shared" si="1"/>
        <v>54</v>
      </c>
      <c r="B61" s="277" t="s">
        <v>45</v>
      </c>
      <c r="C61" s="277" t="s">
        <v>45</v>
      </c>
      <c r="D61" s="277" t="s">
        <v>1159</v>
      </c>
      <c r="E61" s="278" t="s">
        <v>1156</v>
      </c>
      <c r="F61" s="277" t="s">
        <v>464</v>
      </c>
      <c r="G61" s="279" t="s">
        <v>127</v>
      </c>
      <c r="H61" s="280" t="s">
        <v>37</v>
      </c>
      <c r="I61" s="280" t="s">
        <v>37</v>
      </c>
      <c r="J61" s="277"/>
      <c r="K61" s="280" t="s">
        <v>128</v>
      </c>
      <c r="L61" s="277"/>
      <c r="M61" s="280" t="s">
        <v>37</v>
      </c>
      <c r="N61" s="281" t="s">
        <v>29</v>
      </c>
      <c r="O61" s="280">
        <v>0</v>
      </c>
      <c r="P61" s="280">
        <v>1</v>
      </c>
      <c r="Q61" s="280">
        <v>3</v>
      </c>
      <c r="R61" s="280">
        <f t="shared" si="0"/>
        <v>1</v>
      </c>
      <c r="S61" s="283"/>
      <c r="T61" s="283"/>
      <c r="U61" s="283"/>
      <c r="V61" s="283"/>
      <c r="W61" s="285"/>
      <c r="X61" s="283"/>
      <c r="Y61" s="283"/>
      <c r="Z61" s="283"/>
      <c r="AA61" s="285">
        <v>1</v>
      </c>
    </row>
    <row r="62" spans="1:27" ht="22.5">
      <c r="A62" s="17">
        <f t="shared" si="1"/>
        <v>55</v>
      </c>
      <c r="B62" s="277" t="s">
        <v>1079</v>
      </c>
      <c r="C62" s="277" t="s">
        <v>1079</v>
      </c>
      <c r="D62" s="277" t="s">
        <v>1160</v>
      </c>
      <c r="E62" s="278" t="s">
        <v>1156</v>
      </c>
      <c r="F62" s="277" t="s">
        <v>464</v>
      </c>
      <c r="G62" s="279" t="s">
        <v>133</v>
      </c>
      <c r="H62" s="280" t="s">
        <v>37</v>
      </c>
      <c r="I62" s="280" t="s">
        <v>37</v>
      </c>
      <c r="J62" s="277"/>
      <c r="K62" s="280" t="s">
        <v>128</v>
      </c>
      <c r="L62" s="277"/>
      <c r="M62" s="280" t="s">
        <v>37</v>
      </c>
      <c r="N62" s="281" t="s">
        <v>29</v>
      </c>
      <c r="O62" s="280">
        <v>0</v>
      </c>
      <c r="P62" s="280">
        <v>1</v>
      </c>
      <c r="Q62" s="280">
        <v>3</v>
      </c>
      <c r="R62" s="280">
        <f t="shared" si="0"/>
        <v>1</v>
      </c>
      <c r="S62" s="283"/>
      <c r="T62" s="283"/>
      <c r="U62" s="283"/>
      <c r="V62" s="283"/>
      <c r="W62" s="285"/>
      <c r="X62" s="283"/>
      <c r="Y62" s="283"/>
      <c r="Z62" s="283"/>
      <c r="AA62" s="285">
        <v>1</v>
      </c>
    </row>
    <row r="63" spans="1:27" ht="22.5">
      <c r="A63" s="17">
        <f t="shared" si="1"/>
        <v>56</v>
      </c>
      <c r="B63" s="277" t="s">
        <v>1084</v>
      </c>
      <c r="C63" s="277" t="s">
        <v>1084</v>
      </c>
      <c r="D63" s="277" t="s">
        <v>1161</v>
      </c>
      <c r="E63" s="278" t="s">
        <v>1156</v>
      </c>
      <c r="F63" s="277" t="s">
        <v>464</v>
      </c>
      <c r="G63" s="279" t="s">
        <v>133</v>
      </c>
      <c r="H63" s="280" t="s">
        <v>37</v>
      </c>
      <c r="I63" s="280" t="s">
        <v>37</v>
      </c>
      <c r="J63" s="277"/>
      <c r="K63" s="280" t="s">
        <v>128</v>
      </c>
      <c r="L63" s="277"/>
      <c r="M63" s="280" t="s">
        <v>37</v>
      </c>
      <c r="N63" s="281" t="s">
        <v>29</v>
      </c>
      <c r="O63" s="280" t="s">
        <v>1162</v>
      </c>
      <c r="P63" s="280">
        <v>1</v>
      </c>
      <c r="Q63" s="280">
        <v>3</v>
      </c>
      <c r="R63" s="280">
        <f t="shared" si="0"/>
        <v>1</v>
      </c>
      <c r="S63" s="283"/>
      <c r="T63" s="283"/>
      <c r="U63" s="283"/>
      <c r="V63" s="283"/>
      <c r="W63" s="285"/>
      <c r="X63" s="283"/>
      <c r="Y63" s="283"/>
      <c r="Z63" s="283"/>
      <c r="AA63" s="285">
        <v>1</v>
      </c>
    </row>
    <row r="64" spans="1:27" ht="22.5">
      <c r="A64" s="17">
        <f t="shared" si="1"/>
        <v>57</v>
      </c>
      <c r="B64" s="277" t="s">
        <v>1065</v>
      </c>
      <c r="C64" s="277" t="s">
        <v>1065</v>
      </c>
      <c r="D64" s="277" t="s">
        <v>1163</v>
      </c>
      <c r="E64" s="278" t="s">
        <v>1156</v>
      </c>
      <c r="F64" s="277" t="s">
        <v>464</v>
      </c>
      <c r="G64" s="279" t="s">
        <v>133</v>
      </c>
      <c r="H64" s="280" t="s">
        <v>37</v>
      </c>
      <c r="I64" s="280" t="s">
        <v>37</v>
      </c>
      <c r="J64" s="277"/>
      <c r="K64" s="280" t="s">
        <v>128</v>
      </c>
      <c r="L64" s="277"/>
      <c r="M64" s="280" t="s">
        <v>37</v>
      </c>
      <c r="N64" s="281" t="s">
        <v>29</v>
      </c>
      <c r="O64" s="280">
        <v>250</v>
      </c>
      <c r="P64" s="280">
        <v>1</v>
      </c>
      <c r="Q64" s="280">
        <v>3</v>
      </c>
      <c r="R64" s="280">
        <f t="shared" si="0"/>
        <v>1</v>
      </c>
      <c r="S64" s="283"/>
      <c r="T64" s="283"/>
      <c r="U64" s="288"/>
      <c r="V64" s="288"/>
      <c r="W64" s="289"/>
      <c r="X64" s="288"/>
      <c r="Y64" s="288"/>
      <c r="Z64" s="288"/>
      <c r="AA64" s="289">
        <v>1</v>
      </c>
    </row>
    <row r="65" spans="6:28" ht="15">
      <c r="F65" s="272"/>
      <c r="P65" s="284">
        <f>SUM(P6:P64)</f>
        <v>84</v>
      </c>
      <c r="Q65" s="284"/>
      <c r="R65" s="284">
        <f>SUM(R6:R64)</f>
        <v>84</v>
      </c>
      <c r="T65" s="10">
        <f>SUM(T6:T64)</f>
        <v>23</v>
      </c>
      <c r="U65" s="10">
        <f>SUM(U6:U64)</f>
        <v>2</v>
      </c>
      <c r="V65" s="10">
        <f aca="true" t="shared" si="2" ref="V65:AA65">SUM(V6:V64)</f>
        <v>7</v>
      </c>
      <c r="W65" s="10">
        <f t="shared" si="2"/>
        <v>9</v>
      </c>
      <c r="X65" s="10">
        <f t="shared" si="2"/>
        <v>4</v>
      </c>
      <c r="Y65" s="10">
        <f t="shared" si="2"/>
        <v>5</v>
      </c>
      <c r="Z65" s="10">
        <f t="shared" si="2"/>
        <v>22</v>
      </c>
      <c r="AA65" s="10">
        <f t="shared" si="2"/>
        <v>7</v>
      </c>
      <c r="AB65" s="10">
        <f>SUM(T65:AA65)</f>
        <v>79</v>
      </c>
    </row>
    <row r="66" spans="3:6" ht="202.5">
      <c r="C66" s="290" t="s">
        <v>129</v>
      </c>
      <c r="D66" s="272" t="s">
        <v>1164</v>
      </c>
      <c r="F66" s="272"/>
    </row>
  </sheetData>
  <sheetProtection/>
  <mergeCells count="1">
    <mergeCell ref="T4:AA4"/>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B2:X12"/>
  <sheetViews>
    <sheetView zoomScalePageLayoutView="0" workbookViewId="0" topLeftCell="A1">
      <selection activeCell="F16" sqref="F16"/>
    </sheetView>
  </sheetViews>
  <sheetFormatPr defaultColWidth="11.421875" defaultRowHeight="15"/>
  <cols>
    <col min="1" max="1" width="4.00390625" style="0" customWidth="1"/>
    <col min="2" max="2" width="9.00390625" style="0" customWidth="1"/>
    <col min="4" max="4" width="9.00390625" style="0" customWidth="1"/>
    <col min="15" max="16" width="9.8515625" style="0" customWidth="1"/>
    <col min="17" max="17" width="10.140625" style="0" customWidth="1"/>
    <col min="20" max="20" width="7.28125" style="0" customWidth="1"/>
    <col min="24" max="24" width="9.57421875" style="0" customWidth="1"/>
  </cols>
  <sheetData>
    <row r="2" spans="2:24" ht="15.75">
      <c r="B2" s="3" t="s">
        <v>7</v>
      </c>
      <c r="C2" s="4"/>
      <c r="D2" s="4"/>
      <c r="E2" s="4"/>
      <c r="F2" s="4"/>
      <c r="G2" s="4"/>
      <c r="H2" s="4"/>
      <c r="I2" s="4"/>
      <c r="J2" s="4"/>
      <c r="K2" s="4"/>
      <c r="L2" s="4"/>
      <c r="M2" s="4"/>
      <c r="N2" s="4"/>
      <c r="O2" s="4"/>
      <c r="P2" s="4"/>
      <c r="Q2" s="4"/>
      <c r="R2" s="4"/>
      <c r="S2" s="4"/>
      <c r="T2" s="4"/>
      <c r="U2" s="4"/>
      <c r="V2" s="4"/>
      <c r="W2" s="4"/>
      <c r="X2" s="4"/>
    </row>
    <row r="3" spans="2:24" ht="15">
      <c r="B3" s="1"/>
      <c r="C3" s="1"/>
      <c r="D3" s="1"/>
      <c r="E3" s="1"/>
      <c r="F3" s="1"/>
      <c r="G3" s="1"/>
      <c r="H3" s="1"/>
      <c r="I3" s="1"/>
      <c r="J3" s="1"/>
      <c r="K3" s="1"/>
      <c r="L3" s="1"/>
      <c r="M3" s="1"/>
      <c r="N3" s="1"/>
      <c r="O3" s="1"/>
      <c r="P3" s="1"/>
      <c r="Q3" s="1"/>
      <c r="R3" s="9"/>
      <c r="S3" s="9"/>
      <c r="T3" s="329" t="s">
        <v>26</v>
      </c>
      <c r="U3" s="329"/>
      <c r="V3" s="329"/>
      <c r="W3" s="329"/>
      <c r="X3" s="329"/>
    </row>
    <row r="4" spans="2:24" ht="117" customHeight="1">
      <c r="B4" s="11" t="s">
        <v>2</v>
      </c>
      <c r="C4" s="12" t="s">
        <v>14</v>
      </c>
      <c r="D4" s="13" t="s">
        <v>8</v>
      </c>
      <c r="E4" s="12" t="s">
        <v>3</v>
      </c>
      <c r="F4" s="13" t="s">
        <v>16</v>
      </c>
      <c r="G4" s="13" t="s">
        <v>9</v>
      </c>
      <c r="H4" s="14" t="s">
        <v>18</v>
      </c>
      <c r="I4" s="13" t="s">
        <v>10</v>
      </c>
      <c r="J4" s="13" t="s">
        <v>11</v>
      </c>
      <c r="K4" s="13" t="s">
        <v>15</v>
      </c>
      <c r="L4" s="12" t="s">
        <v>17</v>
      </c>
      <c r="M4" s="12" t="s">
        <v>12</v>
      </c>
      <c r="N4" s="12" t="s">
        <v>13</v>
      </c>
      <c r="O4" s="12" t="s">
        <v>19</v>
      </c>
      <c r="P4" s="12" t="s">
        <v>28</v>
      </c>
      <c r="Q4" s="15" t="s">
        <v>20</v>
      </c>
      <c r="R4" s="16" t="s">
        <v>23</v>
      </c>
      <c r="S4" s="16" t="s">
        <v>27</v>
      </c>
      <c r="T4" s="16" t="s">
        <v>22</v>
      </c>
      <c r="U4" s="16" t="s">
        <v>24</v>
      </c>
      <c r="V4" s="16" t="s">
        <v>21</v>
      </c>
      <c r="W4" s="16" t="s">
        <v>5</v>
      </c>
      <c r="X4" s="16" t="s">
        <v>25</v>
      </c>
    </row>
    <row r="5" spans="2:24" ht="15">
      <c r="B5" s="10"/>
      <c r="C5" s="10"/>
      <c r="D5" s="10"/>
      <c r="E5" s="10"/>
      <c r="F5" s="10"/>
      <c r="G5" s="10"/>
      <c r="H5" s="10"/>
      <c r="I5" s="10"/>
      <c r="J5" s="10"/>
      <c r="K5" s="10"/>
      <c r="L5" s="10"/>
      <c r="M5" s="10"/>
      <c r="N5" s="10"/>
      <c r="O5" s="10"/>
      <c r="P5" s="10"/>
      <c r="Q5" s="10"/>
      <c r="R5" s="10"/>
      <c r="S5" s="10"/>
      <c r="T5" s="10"/>
      <c r="U5" s="10"/>
      <c r="V5" s="10"/>
      <c r="W5" s="10"/>
      <c r="X5" s="10"/>
    </row>
    <row r="6" spans="2:24" ht="15">
      <c r="B6" s="10"/>
      <c r="C6" s="10"/>
      <c r="D6" s="10"/>
      <c r="E6" s="10"/>
      <c r="F6" s="10"/>
      <c r="G6" s="10"/>
      <c r="H6" s="10"/>
      <c r="I6" s="10"/>
      <c r="J6" s="10"/>
      <c r="K6" s="10"/>
      <c r="L6" s="10"/>
      <c r="M6" s="10"/>
      <c r="N6" s="10"/>
      <c r="O6" s="10"/>
      <c r="P6" s="10"/>
      <c r="Q6" s="10"/>
      <c r="R6" s="10"/>
      <c r="S6" s="10"/>
      <c r="T6" s="10"/>
      <c r="U6" s="10"/>
      <c r="V6" s="10"/>
      <c r="W6" s="10"/>
      <c r="X6" s="10"/>
    </row>
    <row r="7" spans="2:24" ht="15">
      <c r="B7" s="10"/>
      <c r="C7" s="10"/>
      <c r="D7" s="10"/>
      <c r="E7" s="10"/>
      <c r="F7" s="10"/>
      <c r="G7" s="10"/>
      <c r="H7" s="10"/>
      <c r="I7" s="10"/>
      <c r="J7" s="10"/>
      <c r="K7" s="10"/>
      <c r="L7" s="10"/>
      <c r="M7" s="10"/>
      <c r="N7" s="10"/>
      <c r="O7" s="10"/>
      <c r="P7" s="10"/>
      <c r="Q7" s="10"/>
      <c r="R7" s="10"/>
      <c r="S7" s="10"/>
      <c r="T7" s="10"/>
      <c r="U7" s="10"/>
      <c r="V7" s="10"/>
      <c r="W7" s="10"/>
      <c r="X7" s="10"/>
    </row>
    <row r="8" spans="2:24" ht="15">
      <c r="B8" s="10"/>
      <c r="C8" s="10"/>
      <c r="D8" s="10"/>
      <c r="E8" s="10"/>
      <c r="F8" s="10"/>
      <c r="G8" s="10"/>
      <c r="H8" s="10"/>
      <c r="I8" s="10"/>
      <c r="J8" s="10"/>
      <c r="K8" s="10"/>
      <c r="L8" s="10"/>
      <c r="M8" s="10"/>
      <c r="N8" s="10"/>
      <c r="O8" s="10"/>
      <c r="P8" s="10"/>
      <c r="Q8" s="10"/>
      <c r="R8" s="10"/>
      <c r="S8" s="10"/>
      <c r="T8" s="10"/>
      <c r="U8" s="10"/>
      <c r="V8" s="10"/>
      <c r="W8" s="10"/>
      <c r="X8" s="10"/>
    </row>
    <row r="9" spans="2:24" ht="15">
      <c r="B9" s="10"/>
      <c r="C9" s="10"/>
      <c r="D9" s="10"/>
      <c r="E9" s="10"/>
      <c r="F9" s="10"/>
      <c r="G9" s="10"/>
      <c r="H9" s="10"/>
      <c r="I9" s="10"/>
      <c r="J9" s="10"/>
      <c r="K9" s="10"/>
      <c r="L9" s="10"/>
      <c r="M9" s="10"/>
      <c r="N9" s="10"/>
      <c r="O9" s="10"/>
      <c r="P9" s="10"/>
      <c r="Q9" s="10"/>
      <c r="R9" s="10"/>
      <c r="S9" s="10"/>
      <c r="T9" s="10"/>
      <c r="U9" s="10"/>
      <c r="V9" s="10"/>
      <c r="W9" s="10"/>
      <c r="X9" s="10"/>
    </row>
    <row r="10" spans="2:24" ht="15">
      <c r="B10" s="10"/>
      <c r="C10" s="10"/>
      <c r="D10" s="10"/>
      <c r="E10" s="10"/>
      <c r="F10" s="10"/>
      <c r="G10" s="10"/>
      <c r="H10" s="10"/>
      <c r="I10" s="10"/>
      <c r="J10" s="10"/>
      <c r="K10" s="10"/>
      <c r="L10" s="10"/>
      <c r="M10" s="10"/>
      <c r="N10" s="10"/>
      <c r="O10" s="10"/>
      <c r="P10" s="10"/>
      <c r="Q10" s="10"/>
      <c r="R10" s="10"/>
      <c r="S10" s="10"/>
      <c r="T10" s="10"/>
      <c r="U10" s="10"/>
      <c r="V10" s="10"/>
      <c r="W10" s="10"/>
      <c r="X10" s="10"/>
    </row>
    <row r="11" spans="2:24" ht="15">
      <c r="B11" s="10"/>
      <c r="C11" s="10"/>
      <c r="D11" s="10"/>
      <c r="E11" s="10"/>
      <c r="F11" s="10"/>
      <c r="G11" s="10"/>
      <c r="H11" s="10"/>
      <c r="I11" s="10"/>
      <c r="J11" s="10"/>
      <c r="K11" s="10"/>
      <c r="L11" s="10"/>
      <c r="M11" s="10"/>
      <c r="N11" s="10"/>
      <c r="O11" s="10"/>
      <c r="P11" s="10"/>
      <c r="Q11" s="10"/>
      <c r="R11" s="10"/>
      <c r="S11" s="10"/>
      <c r="T11" s="10"/>
      <c r="U11" s="10"/>
      <c r="V11" s="10"/>
      <c r="W11" s="10"/>
      <c r="X11" s="10"/>
    </row>
    <row r="12" spans="2:24" ht="15">
      <c r="B12" s="10"/>
      <c r="C12" s="10"/>
      <c r="D12" s="10"/>
      <c r="E12" s="10"/>
      <c r="F12" s="10"/>
      <c r="G12" s="10"/>
      <c r="H12" s="10"/>
      <c r="I12" s="10"/>
      <c r="J12" s="10"/>
      <c r="K12" s="10"/>
      <c r="L12" s="10"/>
      <c r="M12" s="10"/>
      <c r="N12" s="10"/>
      <c r="O12" s="10"/>
      <c r="P12" s="10"/>
      <c r="Q12" s="10"/>
      <c r="R12" s="10"/>
      <c r="S12" s="10"/>
      <c r="T12" s="10"/>
      <c r="U12" s="10"/>
      <c r="V12" s="10"/>
      <c r="W12" s="10"/>
      <c r="X12" s="10"/>
    </row>
  </sheetData>
  <sheetProtection/>
  <mergeCells count="1">
    <mergeCell ref="T3:X3"/>
  </mergeCells>
  <printOptions/>
  <pageMargins left="0.7" right="0.7" top="0.75" bottom="0.75" header="0.3" footer="0.3"/>
  <pageSetup horizontalDpi="360" verticalDpi="360" orientation="portrait" r:id="rId1"/>
</worksheet>
</file>

<file path=xl/worksheets/sheet3.xml><?xml version="1.0" encoding="utf-8"?>
<worksheet xmlns="http://schemas.openxmlformats.org/spreadsheetml/2006/main" xmlns:r="http://schemas.openxmlformats.org/officeDocument/2006/relationships">
  <dimension ref="A1:AB247"/>
  <sheetViews>
    <sheetView zoomScalePageLayoutView="0" workbookViewId="0" topLeftCell="F24">
      <selection activeCell="R26" sqref="R26"/>
    </sheetView>
  </sheetViews>
  <sheetFormatPr defaultColWidth="11.421875" defaultRowHeight="15"/>
  <cols>
    <col min="4" max="4" width="23.8515625" style="0" customWidth="1"/>
    <col min="5" max="5" width="31.140625" style="0" customWidth="1"/>
    <col min="6" max="6" width="22.8515625" style="0" customWidth="1"/>
    <col min="22" max="22" width="17.7109375" style="0" customWidth="1"/>
    <col min="24" max="24" width="14.00390625" style="0" customWidth="1"/>
    <col min="27" max="27" width="17.57421875" style="0" customWidth="1"/>
  </cols>
  <sheetData>
    <row r="1" ht="15">
      <c r="A1" t="s">
        <v>1165</v>
      </c>
    </row>
    <row r="3" spans="1:28" ht="15">
      <c r="A3" s="1" t="s">
        <v>1166</v>
      </c>
      <c r="B3" s="1"/>
      <c r="C3" s="1"/>
      <c r="D3" s="1"/>
      <c r="E3" s="1"/>
      <c r="F3" s="1"/>
      <c r="G3" s="1"/>
      <c r="H3" s="1"/>
      <c r="I3" s="1"/>
      <c r="J3" s="1"/>
      <c r="K3" s="1"/>
      <c r="L3" s="1"/>
      <c r="M3" s="1"/>
      <c r="N3" s="1"/>
      <c r="O3" s="1"/>
      <c r="P3" s="1"/>
      <c r="Q3" s="9"/>
      <c r="R3" s="9"/>
      <c r="S3" s="172"/>
      <c r="T3" s="330" t="s">
        <v>1167</v>
      </c>
      <c r="U3" s="330"/>
      <c r="V3" s="331"/>
      <c r="W3" s="331"/>
      <c r="X3" s="331"/>
      <c r="Y3" s="331"/>
      <c r="Z3" s="331"/>
      <c r="AA3" s="332"/>
      <c r="AB3" s="1"/>
    </row>
    <row r="4" spans="1:28" ht="178.5">
      <c r="A4" s="2" t="s">
        <v>2</v>
      </c>
      <c r="B4" s="6" t="s">
        <v>14</v>
      </c>
      <c r="C4" s="5" t="s">
        <v>8</v>
      </c>
      <c r="D4" s="6" t="s">
        <v>3</v>
      </c>
      <c r="E4" s="17" t="s">
        <v>35</v>
      </c>
      <c r="F4" s="5" t="s">
        <v>16</v>
      </c>
      <c r="G4" s="5" t="s">
        <v>9</v>
      </c>
      <c r="H4" s="7" t="s">
        <v>18</v>
      </c>
      <c r="I4" s="5" t="s">
        <v>10</v>
      </c>
      <c r="J4" s="5" t="s">
        <v>11</v>
      </c>
      <c r="K4" s="5" t="s">
        <v>15</v>
      </c>
      <c r="L4" s="6" t="s">
        <v>17</v>
      </c>
      <c r="M4" s="6" t="s">
        <v>12</v>
      </c>
      <c r="N4" s="6" t="s">
        <v>13</v>
      </c>
      <c r="O4" s="6" t="s">
        <v>19</v>
      </c>
      <c r="P4" s="6" t="s">
        <v>28</v>
      </c>
      <c r="Q4" s="8" t="s">
        <v>20</v>
      </c>
      <c r="R4" s="171" t="s">
        <v>23</v>
      </c>
      <c r="S4" s="171" t="s">
        <v>42</v>
      </c>
      <c r="T4" s="69" t="s">
        <v>113</v>
      </c>
      <c r="U4" s="69" t="s">
        <v>114</v>
      </c>
      <c r="V4" s="69" t="s">
        <v>119</v>
      </c>
      <c r="W4" s="69" t="s">
        <v>120</v>
      </c>
      <c r="X4" s="69" t="s">
        <v>121</v>
      </c>
      <c r="Y4" s="16" t="s">
        <v>5</v>
      </c>
      <c r="Z4" s="68" t="s">
        <v>122</v>
      </c>
      <c r="AA4" s="69" t="s">
        <v>115</v>
      </c>
      <c r="AB4" s="1"/>
    </row>
    <row r="5" spans="1:28" ht="45">
      <c r="A5" s="97" t="s">
        <v>1168</v>
      </c>
      <c r="B5" s="97" t="s">
        <v>33</v>
      </c>
      <c r="C5" s="17" t="s">
        <v>0</v>
      </c>
      <c r="D5" s="291" t="s">
        <v>1169</v>
      </c>
      <c r="E5" s="17" t="s">
        <v>1170</v>
      </c>
      <c r="F5" s="300" t="s">
        <v>38</v>
      </c>
      <c r="G5" s="292" t="s">
        <v>4</v>
      </c>
      <c r="H5" s="55" t="s">
        <v>39</v>
      </c>
      <c r="I5" s="55" t="s">
        <v>29</v>
      </c>
      <c r="J5" s="55" t="s">
        <v>40</v>
      </c>
      <c r="K5" s="55"/>
      <c r="L5" s="55" t="s">
        <v>45</v>
      </c>
      <c r="M5" s="55" t="s">
        <v>29</v>
      </c>
      <c r="N5" s="55" t="s">
        <v>29</v>
      </c>
      <c r="O5" s="55">
        <v>0</v>
      </c>
      <c r="P5" s="55">
        <v>5</v>
      </c>
      <c r="Q5" s="85">
        <v>1</v>
      </c>
      <c r="R5" s="55">
        <v>5</v>
      </c>
      <c r="S5" s="55" t="s">
        <v>37</v>
      </c>
      <c r="T5" s="55">
        <v>5</v>
      </c>
      <c r="U5" s="55"/>
      <c r="V5" s="55"/>
      <c r="W5" s="55"/>
      <c r="X5" s="55"/>
      <c r="Y5" s="55"/>
      <c r="Z5" s="55"/>
      <c r="AA5" s="42"/>
      <c r="AB5" s="1"/>
    </row>
    <row r="6" spans="1:28" ht="56.25">
      <c r="A6" s="97" t="s">
        <v>1168</v>
      </c>
      <c r="B6" s="97" t="s">
        <v>33</v>
      </c>
      <c r="C6" s="17" t="s">
        <v>1171</v>
      </c>
      <c r="D6" s="291" t="s">
        <v>84</v>
      </c>
      <c r="E6" s="17" t="s">
        <v>1172</v>
      </c>
      <c r="F6" s="300" t="s">
        <v>1173</v>
      </c>
      <c r="G6" s="292" t="s">
        <v>84</v>
      </c>
      <c r="H6" s="55" t="s">
        <v>39</v>
      </c>
      <c r="I6" s="55" t="s">
        <v>29</v>
      </c>
      <c r="J6" s="55" t="s">
        <v>29</v>
      </c>
      <c r="K6" s="55" t="s">
        <v>44</v>
      </c>
      <c r="L6" s="55" t="s">
        <v>46</v>
      </c>
      <c r="M6" s="55" t="s">
        <v>29</v>
      </c>
      <c r="N6" s="55" t="s">
        <v>29</v>
      </c>
      <c r="O6" s="55">
        <v>0</v>
      </c>
      <c r="P6" s="55">
        <v>4</v>
      </c>
      <c r="Q6" s="85">
        <v>1</v>
      </c>
      <c r="R6" s="55">
        <v>4</v>
      </c>
      <c r="S6" s="55" t="s">
        <v>29</v>
      </c>
      <c r="T6" s="55"/>
      <c r="U6" s="55"/>
      <c r="V6" s="55"/>
      <c r="W6" s="55">
        <v>2</v>
      </c>
      <c r="X6" s="55"/>
      <c r="Y6" s="55"/>
      <c r="Z6" s="55"/>
      <c r="AA6" s="42"/>
      <c r="AB6" s="1"/>
    </row>
    <row r="7" spans="1:28" ht="135">
      <c r="A7" s="97" t="s">
        <v>30</v>
      </c>
      <c r="B7" s="97" t="s">
        <v>34</v>
      </c>
      <c r="C7" s="17" t="s">
        <v>1174</v>
      </c>
      <c r="D7" s="291" t="s">
        <v>1175</v>
      </c>
      <c r="E7" s="17" t="s">
        <v>31</v>
      </c>
      <c r="F7" s="301" t="s">
        <v>1176</v>
      </c>
      <c r="G7" s="292" t="s">
        <v>36</v>
      </c>
      <c r="H7" s="205" t="s">
        <v>29</v>
      </c>
      <c r="I7" s="55" t="s">
        <v>29</v>
      </c>
      <c r="J7" s="55" t="s">
        <v>29</v>
      </c>
      <c r="K7" s="55" t="s">
        <v>44</v>
      </c>
      <c r="L7" s="55" t="s">
        <v>46</v>
      </c>
      <c r="M7" s="55" t="s">
        <v>39</v>
      </c>
      <c r="N7" s="55" t="s">
        <v>29</v>
      </c>
      <c r="O7" s="55">
        <v>200</v>
      </c>
      <c r="P7" s="55">
        <v>20</v>
      </c>
      <c r="Q7" s="85">
        <v>1</v>
      </c>
      <c r="R7" s="55">
        <v>20</v>
      </c>
      <c r="S7" s="293" t="s">
        <v>39</v>
      </c>
      <c r="T7" s="55"/>
      <c r="U7" s="55"/>
      <c r="V7" s="55"/>
      <c r="W7" s="55"/>
      <c r="X7" s="55">
        <v>1</v>
      </c>
      <c r="Y7" s="55"/>
      <c r="Z7" s="55"/>
      <c r="AA7" s="42"/>
      <c r="AB7" s="1"/>
    </row>
    <row r="8" spans="1:28" ht="56.25">
      <c r="A8" s="97" t="s">
        <v>30</v>
      </c>
      <c r="B8" s="97" t="s">
        <v>34</v>
      </c>
      <c r="C8" s="17" t="s">
        <v>1177</v>
      </c>
      <c r="D8" s="291" t="s">
        <v>1178</v>
      </c>
      <c r="E8" s="17" t="s">
        <v>1179</v>
      </c>
      <c r="F8" s="300" t="s">
        <v>1180</v>
      </c>
      <c r="G8" s="292" t="s">
        <v>36</v>
      </c>
      <c r="H8" s="205" t="s">
        <v>29</v>
      </c>
      <c r="I8" s="55" t="s">
        <v>29</v>
      </c>
      <c r="J8" s="179" t="s">
        <v>29</v>
      </c>
      <c r="K8" s="55" t="s">
        <v>44</v>
      </c>
      <c r="L8" s="55" t="s">
        <v>46</v>
      </c>
      <c r="M8" s="55" t="s">
        <v>41</v>
      </c>
      <c r="N8" s="55"/>
      <c r="O8" s="55">
        <v>200</v>
      </c>
      <c r="P8" s="55">
        <v>28</v>
      </c>
      <c r="Q8" s="85">
        <v>1</v>
      </c>
      <c r="R8" s="55">
        <v>28</v>
      </c>
      <c r="S8" s="293" t="s">
        <v>39</v>
      </c>
      <c r="T8" s="55"/>
      <c r="U8" s="55"/>
      <c r="V8" s="55"/>
      <c r="W8" s="55"/>
      <c r="X8" s="55">
        <v>1</v>
      </c>
      <c r="Y8" s="55"/>
      <c r="Z8" s="55"/>
      <c r="AA8" s="42"/>
      <c r="AB8" s="1"/>
    </row>
    <row r="9" spans="1:28" ht="90">
      <c r="A9" s="97" t="s">
        <v>30</v>
      </c>
      <c r="B9" s="97" t="s">
        <v>34</v>
      </c>
      <c r="C9" s="17" t="s">
        <v>1181</v>
      </c>
      <c r="D9" s="291" t="s">
        <v>1178</v>
      </c>
      <c r="E9" s="17" t="s">
        <v>1179</v>
      </c>
      <c r="F9" s="300" t="s">
        <v>1182</v>
      </c>
      <c r="G9" s="292" t="s">
        <v>36</v>
      </c>
      <c r="H9" s="205" t="s">
        <v>29</v>
      </c>
      <c r="I9" s="55" t="s">
        <v>29</v>
      </c>
      <c r="J9" s="179" t="s">
        <v>29</v>
      </c>
      <c r="K9" s="55" t="s">
        <v>44</v>
      </c>
      <c r="L9" s="55" t="s">
        <v>46</v>
      </c>
      <c r="M9" s="55" t="s">
        <v>41</v>
      </c>
      <c r="N9" s="55" t="s">
        <v>29</v>
      </c>
      <c r="O9" s="55">
        <v>200</v>
      </c>
      <c r="P9" s="55">
        <v>17</v>
      </c>
      <c r="Q9" s="85">
        <v>1</v>
      </c>
      <c r="R9" s="55">
        <v>17</v>
      </c>
      <c r="S9" s="293" t="s">
        <v>39</v>
      </c>
      <c r="T9" s="55"/>
      <c r="U9" s="55"/>
      <c r="V9" s="55"/>
      <c r="W9" s="55"/>
      <c r="X9" s="55">
        <v>1</v>
      </c>
      <c r="Y9" s="55"/>
      <c r="Z9" s="55"/>
      <c r="AA9" s="42"/>
      <c r="AB9" s="1"/>
    </row>
    <row r="10" spans="1:28" ht="56.25">
      <c r="A10" s="97" t="s">
        <v>30</v>
      </c>
      <c r="B10" s="97" t="s">
        <v>1183</v>
      </c>
      <c r="C10" s="17" t="s">
        <v>1184</v>
      </c>
      <c r="D10" s="291" t="s">
        <v>751</v>
      </c>
      <c r="E10" s="17" t="s">
        <v>32</v>
      </c>
      <c r="F10" s="300" t="s">
        <v>1185</v>
      </c>
      <c r="G10" s="292" t="s">
        <v>6</v>
      </c>
      <c r="H10" s="205" t="s">
        <v>29</v>
      </c>
      <c r="I10" s="55" t="s">
        <v>29</v>
      </c>
      <c r="J10" s="55" t="s">
        <v>29</v>
      </c>
      <c r="K10" s="55" t="s">
        <v>44</v>
      </c>
      <c r="L10" s="55" t="s">
        <v>46</v>
      </c>
      <c r="M10" s="55" t="s">
        <v>39</v>
      </c>
      <c r="N10" s="55" t="s">
        <v>29</v>
      </c>
      <c r="O10" s="55">
        <v>180</v>
      </c>
      <c r="P10" s="55">
        <v>15</v>
      </c>
      <c r="Q10" s="85">
        <v>1</v>
      </c>
      <c r="R10" s="293"/>
      <c r="S10" s="293" t="s">
        <v>41</v>
      </c>
      <c r="T10" s="55"/>
      <c r="U10" s="55"/>
      <c r="V10" s="55"/>
      <c r="W10" s="55"/>
      <c r="X10" s="55">
        <v>1</v>
      </c>
      <c r="Y10" s="55"/>
      <c r="Z10" s="55"/>
      <c r="AA10" s="42"/>
      <c r="AB10" s="1"/>
    </row>
    <row r="11" spans="1:28" ht="56.25">
      <c r="A11" s="97" t="s">
        <v>30</v>
      </c>
      <c r="B11" s="97" t="s">
        <v>1183</v>
      </c>
      <c r="C11" s="17" t="s">
        <v>1186</v>
      </c>
      <c r="D11" s="291" t="s">
        <v>751</v>
      </c>
      <c r="E11" s="17" t="s">
        <v>32</v>
      </c>
      <c r="F11" s="300" t="s">
        <v>1185</v>
      </c>
      <c r="G11" s="292" t="s">
        <v>6</v>
      </c>
      <c r="H11" s="205" t="s">
        <v>29</v>
      </c>
      <c r="I11" s="55" t="s">
        <v>29</v>
      </c>
      <c r="J11" s="55" t="s">
        <v>29</v>
      </c>
      <c r="K11" s="55" t="s">
        <v>44</v>
      </c>
      <c r="L11" s="55" t="s">
        <v>46</v>
      </c>
      <c r="M11" s="55" t="s">
        <v>39</v>
      </c>
      <c r="N11" s="55" t="s">
        <v>29</v>
      </c>
      <c r="O11" s="55">
        <v>180</v>
      </c>
      <c r="P11" s="55">
        <v>10</v>
      </c>
      <c r="Q11" s="85">
        <v>1</v>
      </c>
      <c r="R11" s="293"/>
      <c r="S11" s="293" t="s">
        <v>41</v>
      </c>
      <c r="T11" s="55"/>
      <c r="U11" s="55"/>
      <c r="V11" s="55"/>
      <c r="W11" s="55"/>
      <c r="X11" s="55">
        <v>1</v>
      </c>
      <c r="Y11" s="55"/>
      <c r="Z11" s="55"/>
      <c r="AA11" s="42"/>
      <c r="AB11" s="1"/>
    </row>
    <row r="12" spans="1:28" ht="56.25">
      <c r="A12" s="97" t="s">
        <v>30</v>
      </c>
      <c r="B12" s="97" t="s">
        <v>1187</v>
      </c>
      <c r="C12" s="17" t="s">
        <v>1188</v>
      </c>
      <c r="D12" s="291" t="s">
        <v>751</v>
      </c>
      <c r="E12" s="17" t="s">
        <v>32</v>
      </c>
      <c r="F12" s="300" t="s">
        <v>1185</v>
      </c>
      <c r="G12" s="292" t="s">
        <v>6</v>
      </c>
      <c r="H12" s="205" t="s">
        <v>29</v>
      </c>
      <c r="I12" s="55" t="s">
        <v>29</v>
      </c>
      <c r="J12" s="55" t="s">
        <v>29</v>
      </c>
      <c r="K12" s="55" t="s">
        <v>44</v>
      </c>
      <c r="L12" s="55" t="s">
        <v>46</v>
      </c>
      <c r="M12" s="55" t="s">
        <v>39</v>
      </c>
      <c r="N12" s="55" t="s">
        <v>29</v>
      </c>
      <c r="O12" s="55">
        <v>180</v>
      </c>
      <c r="P12" s="55">
        <v>10</v>
      </c>
      <c r="Q12" s="85">
        <v>1</v>
      </c>
      <c r="R12" s="293"/>
      <c r="S12" s="293" t="s">
        <v>41</v>
      </c>
      <c r="T12" s="55"/>
      <c r="U12" s="55"/>
      <c r="V12" s="55"/>
      <c r="W12" s="55"/>
      <c r="X12" s="55">
        <v>1</v>
      </c>
      <c r="Y12" s="55"/>
      <c r="Z12" s="55"/>
      <c r="AA12" s="42"/>
      <c r="AB12" s="1"/>
    </row>
    <row r="13" spans="1:28" ht="56.25">
      <c r="A13" s="97" t="s">
        <v>30</v>
      </c>
      <c r="B13" s="97" t="s">
        <v>1187</v>
      </c>
      <c r="C13" s="17" t="s">
        <v>1189</v>
      </c>
      <c r="D13" s="291" t="s">
        <v>751</v>
      </c>
      <c r="E13" s="17" t="s">
        <v>32</v>
      </c>
      <c r="F13" s="300" t="s">
        <v>1185</v>
      </c>
      <c r="G13" s="292" t="s">
        <v>6</v>
      </c>
      <c r="H13" s="205" t="s">
        <v>29</v>
      </c>
      <c r="I13" s="55" t="s">
        <v>29</v>
      </c>
      <c r="J13" s="55" t="s">
        <v>29</v>
      </c>
      <c r="K13" s="55" t="s">
        <v>44</v>
      </c>
      <c r="L13" s="55" t="s">
        <v>46</v>
      </c>
      <c r="M13" s="55" t="s">
        <v>39</v>
      </c>
      <c r="N13" s="55" t="s">
        <v>29</v>
      </c>
      <c r="O13" s="55">
        <v>200</v>
      </c>
      <c r="P13" s="55">
        <v>15</v>
      </c>
      <c r="Q13" s="85">
        <v>1</v>
      </c>
      <c r="R13" s="293"/>
      <c r="S13" s="293" t="s">
        <v>39</v>
      </c>
      <c r="T13" s="55"/>
      <c r="U13" s="55"/>
      <c r="V13" s="55"/>
      <c r="W13" s="55"/>
      <c r="X13" s="55">
        <v>1</v>
      </c>
      <c r="Y13" s="55"/>
      <c r="Z13" s="55"/>
      <c r="AA13" s="42"/>
      <c r="AB13" s="1"/>
    </row>
    <row r="14" spans="1:28" ht="56.25">
      <c r="A14" s="97" t="s">
        <v>30</v>
      </c>
      <c r="B14" s="97" t="s">
        <v>1183</v>
      </c>
      <c r="C14" s="17" t="s">
        <v>1190</v>
      </c>
      <c r="D14" s="291" t="s">
        <v>751</v>
      </c>
      <c r="E14" s="17" t="s">
        <v>32</v>
      </c>
      <c r="F14" s="300" t="s">
        <v>1185</v>
      </c>
      <c r="G14" s="292" t="s">
        <v>6</v>
      </c>
      <c r="H14" s="205" t="s">
        <v>37</v>
      </c>
      <c r="I14" s="55" t="s">
        <v>29</v>
      </c>
      <c r="J14" s="55" t="s">
        <v>29</v>
      </c>
      <c r="K14" s="55" t="s">
        <v>44</v>
      </c>
      <c r="L14" s="55" t="s">
        <v>46</v>
      </c>
      <c r="M14" s="55" t="s">
        <v>41</v>
      </c>
      <c r="N14" s="55" t="s">
        <v>37</v>
      </c>
      <c r="O14" s="55">
        <v>200</v>
      </c>
      <c r="P14" s="55">
        <v>15</v>
      </c>
      <c r="Q14" s="85">
        <v>1</v>
      </c>
      <c r="R14" s="293"/>
      <c r="S14" s="293" t="s">
        <v>41</v>
      </c>
      <c r="T14" s="55"/>
      <c r="U14" s="55"/>
      <c r="V14" s="55"/>
      <c r="W14" s="55"/>
      <c r="X14" s="55">
        <v>1</v>
      </c>
      <c r="Y14" s="55"/>
      <c r="Z14" s="55"/>
      <c r="AA14" s="42"/>
      <c r="AB14" s="1"/>
    </row>
    <row r="15" spans="1:28" ht="56.25">
      <c r="A15" s="97" t="s">
        <v>30</v>
      </c>
      <c r="B15" s="97" t="s">
        <v>1187</v>
      </c>
      <c r="C15" s="17" t="s">
        <v>1191</v>
      </c>
      <c r="D15" s="291" t="s">
        <v>751</v>
      </c>
      <c r="E15" s="17" t="s">
        <v>32</v>
      </c>
      <c r="F15" s="300" t="s">
        <v>1185</v>
      </c>
      <c r="G15" s="292" t="s">
        <v>6</v>
      </c>
      <c r="H15" s="205" t="s">
        <v>29</v>
      </c>
      <c r="I15" s="55" t="s">
        <v>29</v>
      </c>
      <c r="J15" s="55" t="s">
        <v>29</v>
      </c>
      <c r="K15" s="55" t="s">
        <v>44</v>
      </c>
      <c r="L15" s="55" t="s">
        <v>46</v>
      </c>
      <c r="M15" s="55" t="s">
        <v>41</v>
      </c>
      <c r="N15" s="55" t="s">
        <v>37</v>
      </c>
      <c r="O15" s="55">
        <v>200</v>
      </c>
      <c r="P15" s="55">
        <v>8</v>
      </c>
      <c r="Q15" s="85">
        <v>1</v>
      </c>
      <c r="R15" s="293"/>
      <c r="S15" s="293" t="s">
        <v>41</v>
      </c>
      <c r="T15" s="55"/>
      <c r="U15" s="55"/>
      <c r="V15" s="55"/>
      <c r="W15" s="55"/>
      <c r="X15" s="55">
        <v>1</v>
      </c>
      <c r="Y15" s="55"/>
      <c r="Z15" s="55"/>
      <c r="AA15" s="42"/>
      <c r="AB15" s="1"/>
    </row>
    <row r="16" spans="1:28" ht="56.25">
      <c r="A16" s="97" t="s">
        <v>30</v>
      </c>
      <c r="B16" s="97" t="s">
        <v>1183</v>
      </c>
      <c r="C16" s="17" t="s">
        <v>1192</v>
      </c>
      <c r="D16" s="291" t="s">
        <v>1193</v>
      </c>
      <c r="E16" s="17" t="s">
        <v>32</v>
      </c>
      <c r="F16" s="300" t="s">
        <v>1185</v>
      </c>
      <c r="G16" s="292" t="s">
        <v>6</v>
      </c>
      <c r="H16" s="205" t="s">
        <v>37</v>
      </c>
      <c r="I16" s="55" t="s">
        <v>29</v>
      </c>
      <c r="J16" s="55" t="s">
        <v>29</v>
      </c>
      <c r="K16" s="55" t="s">
        <v>44</v>
      </c>
      <c r="L16" s="55" t="s">
        <v>46</v>
      </c>
      <c r="M16" s="55" t="s">
        <v>41</v>
      </c>
      <c r="N16" s="55" t="s">
        <v>37</v>
      </c>
      <c r="O16" s="55">
        <v>180</v>
      </c>
      <c r="P16" s="55">
        <v>5</v>
      </c>
      <c r="Q16" s="85">
        <v>1</v>
      </c>
      <c r="R16" s="293"/>
      <c r="S16" s="293" t="s">
        <v>41</v>
      </c>
      <c r="T16" s="55"/>
      <c r="U16" s="55"/>
      <c r="V16" s="55"/>
      <c r="W16" s="55"/>
      <c r="X16" s="55">
        <v>1</v>
      </c>
      <c r="Y16" s="55"/>
      <c r="Z16" s="55"/>
      <c r="AA16" s="42"/>
      <c r="AB16" s="1"/>
    </row>
    <row r="17" spans="1:28" ht="56.25">
      <c r="A17" s="97" t="s">
        <v>30</v>
      </c>
      <c r="B17" s="97" t="s">
        <v>1183</v>
      </c>
      <c r="C17" s="17" t="s">
        <v>1194</v>
      </c>
      <c r="D17" s="291" t="s">
        <v>1193</v>
      </c>
      <c r="E17" s="17" t="s">
        <v>32</v>
      </c>
      <c r="F17" s="300" t="s">
        <v>1185</v>
      </c>
      <c r="G17" s="205" t="s">
        <v>6</v>
      </c>
      <c r="H17" s="55" t="s">
        <v>37</v>
      </c>
      <c r="I17" s="55" t="s">
        <v>571</v>
      </c>
      <c r="J17" s="55" t="s">
        <v>29</v>
      </c>
      <c r="K17" s="55" t="s">
        <v>44</v>
      </c>
      <c r="L17" s="55" t="s">
        <v>46</v>
      </c>
      <c r="M17" s="55" t="s">
        <v>41</v>
      </c>
      <c r="N17" s="55" t="s">
        <v>37</v>
      </c>
      <c r="O17" s="55">
        <v>200</v>
      </c>
      <c r="P17" s="85">
        <v>5</v>
      </c>
      <c r="Q17" s="55">
        <v>1</v>
      </c>
      <c r="R17" s="293"/>
      <c r="S17" s="293" t="s">
        <v>41</v>
      </c>
      <c r="T17" s="55"/>
      <c r="U17" s="55"/>
      <c r="V17" s="55"/>
      <c r="W17" s="55"/>
      <c r="X17" s="55">
        <v>1</v>
      </c>
      <c r="Y17" s="55"/>
      <c r="Z17" s="55"/>
      <c r="AA17" s="42"/>
      <c r="AB17" s="1"/>
    </row>
    <row r="18" spans="1:28" ht="67.5">
      <c r="A18" s="97" t="s">
        <v>1195</v>
      </c>
      <c r="B18" s="97" t="s">
        <v>43</v>
      </c>
      <c r="C18" s="17" t="s">
        <v>1196</v>
      </c>
      <c r="D18" s="291" t="s">
        <v>583</v>
      </c>
      <c r="E18" s="17" t="s">
        <v>1197</v>
      </c>
      <c r="F18" s="300" t="s">
        <v>1198</v>
      </c>
      <c r="G18" s="173" t="s">
        <v>1199</v>
      </c>
      <c r="H18" s="205" t="s">
        <v>29</v>
      </c>
      <c r="I18" s="55" t="s">
        <v>37</v>
      </c>
      <c r="J18" s="179" t="s">
        <v>29</v>
      </c>
      <c r="K18" s="55" t="s">
        <v>44</v>
      </c>
      <c r="L18" s="55" t="s">
        <v>46</v>
      </c>
      <c r="M18" s="55" t="s">
        <v>39</v>
      </c>
      <c r="N18" s="55"/>
      <c r="O18" s="55">
        <v>0</v>
      </c>
      <c r="P18" s="293">
        <v>100</v>
      </c>
      <c r="Q18" s="85">
        <v>1</v>
      </c>
      <c r="R18" s="293"/>
      <c r="S18" s="55" t="s">
        <v>37</v>
      </c>
      <c r="T18" s="55"/>
      <c r="U18" s="55"/>
      <c r="V18" s="55"/>
      <c r="W18" s="55"/>
      <c r="X18" s="55"/>
      <c r="Y18" s="55"/>
      <c r="Z18" s="55">
        <v>1</v>
      </c>
      <c r="AA18" s="42"/>
      <c r="AB18" s="1"/>
    </row>
    <row r="19" spans="1:28" ht="78.75">
      <c r="A19" s="97" t="s">
        <v>1168</v>
      </c>
      <c r="B19" s="97" t="s">
        <v>33</v>
      </c>
      <c r="C19" s="17" t="s">
        <v>1200</v>
      </c>
      <c r="D19" s="291" t="s">
        <v>1201</v>
      </c>
      <c r="E19" s="17" t="s">
        <v>1202</v>
      </c>
      <c r="F19" s="300" t="s">
        <v>1203</v>
      </c>
      <c r="G19" s="292" t="s">
        <v>1204</v>
      </c>
      <c r="H19" s="205" t="s">
        <v>37</v>
      </c>
      <c r="I19" s="55" t="s">
        <v>37</v>
      </c>
      <c r="J19" s="55" t="s">
        <v>29</v>
      </c>
      <c r="K19" s="55" t="s">
        <v>44</v>
      </c>
      <c r="L19" s="55" t="s">
        <v>46</v>
      </c>
      <c r="M19" s="55" t="s">
        <v>29</v>
      </c>
      <c r="N19" s="55"/>
      <c r="O19" s="55">
        <v>0</v>
      </c>
      <c r="P19" s="55">
        <v>10</v>
      </c>
      <c r="Q19" s="85">
        <v>1</v>
      </c>
      <c r="R19" s="293"/>
      <c r="S19" s="55" t="s">
        <v>37</v>
      </c>
      <c r="T19" s="55"/>
      <c r="U19" s="55"/>
      <c r="V19" s="55"/>
      <c r="W19" s="55"/>
      <c r="X19" s="55"/>
      <c r="Y19" s="55"/>
      <c r="Z19" s="55">
        <v>1</v>
      </c>
      <c r="AA19" s="42"/>
      <c r="AB19" s="1"/>
    </row>
    <row r="20" spans="1:28" ht="38.25">
      <c r="A20" s="97" t="s">
        <v>45</v>
      </c>
      <c r="B20" s="97" t="s">
        <v>45</v>
      </c>
      <c r="C20" s="55" t="s">
        <v>858</v>
      </c>
      <c r="D20" s="76" t="s">
        <v>859</v>
      </c>
      <c r="E20" s="76" t="s">
        <v>1205</v>
      </c>
      <c r="F20" s="303" t="s">
        <v>1206</v>
      </c>
      <c r="G20" s="304" t="s">
        <v>1207</v>
      </c>
      <c r="H20" s="179" t="s">
        <v>29</v>
      </c>
      <c r="I20" s="55" t="s">
        <v>571</v>
      </c>
      <c r="J20" s="55" t="s">
        <v>37</v>
      </c>
      <c r="K20" s="55" t="s">
        <v>700</v>
      </c>
      <c r="L20" s="55" t="s">
        <v>786</v>
      </c>
      <c r="M20" s="55" t="s">
        <v>41</v>
      </c>
      <c r="N20" s="55" t="s">
        <v>41</v>
      </c>
      <c r="O20" s="55">
        <v>80</v>
      </c>
      <c r="P20" s="42">
        <v>10</v>
      </c>
      <c r="Q20" s="55">
        <v>1</v>
      </c>
      <c r="R20" s="208"/>
      <c r="S20" s="293" t="s">
        <v>39</v>
      </c>
      <c r="T20" s="42"/>
      <c r="U20" s="42"/>
      <c r="V20" s="42"/>
      <c r="W20" s="42"/>
      <c r="X20" s="42"/>
      <c r="Y20" s="42"/>
      <c r="Z20" s="55">
        <v>1</v>
      </c>
      <c r="AA20" s="42"/>
      <c r="AB20" s="1"/>
    </row>
    <row r="21" spans="1:28" ht="257.25" customHeight="1">
      <c r="A21" s="97" t="s">
        <v>1208</v>
      </c>
      <c r="B21" s="179" t="s">
        <v>1209</v>
      </c>
      <c r="C21" s="179" t="s">
        <v>1210</v>
      </c>
      <c r="D21" s="179" t="s">
        <v>1211</v>
      </c>
      <c r="E21" s="179" t="s">
        <v>1212</v>
      </c>
      <c r="F21" s="188" t="s">
        <v>1213</v>
      </c>
      <c r="G21" s="179" t="s">
        <v>114</v>
      </c>
      <c r="H21" s="179" t="s">
        <v>29</v>
      </c>
      <c r="I21" s="179" t="s">
        <v>37</v>
      </c>
      <c r="J21" s="179" t="s">
        <v>37</v>
      </c>
      <c r="K21" s="179" t="s">
        <v>44</v>
      </c>
      <c r="L21" s="179" t="s">
        <v>1214</v>
      </c>
      <c r="M21" s="179" t="s">
        <v>41</v>
      </c>
      <c r="N21" s="179" t="s">
        <v>29</v>
      </c>
      <c r="O21" s="179">
        <v>0</v>
      </c>
      <c r="P21" s="179">
        <v>3</v>
      </c>
      <c r="Q21" s="179">
        <v>1</v>
      </c>
      <c r="R21" s="294"/>
      <c r="S21" s="179" t="s">
        <v>37</v>
      </c>
      <c r="T21" s="179">
        <v>1</v>
      </c>
      <c r="U21" s="179">
        <v>1</v>
      </c>
      <c r="V21" s="179"/>
      <c r="W21" s="179"/>
      <c r="X21" s="179"/>
      <c r="Y21" s="179"/>
      <c r="Z21" s="179"/>
      <c r="AA21" s="76"/>
      <c r="AB21" s="59"/>
    </row>
    <row r="22" spans="1:28" ht="63.75">
      <c r="A22" s="295" t="s">
        <v>1215</v>
      </c>
      <c r="B22" s="295" t="s">
        <v>34</v>
      </c>
      <c r="C22" s="296" t="s">
        <v>1216</v>
      </c>
      <c r="D22" s="297" t="s">
        <v>1217</v>
      </c>
      <c r="E22" s="298" t="s">
        <v>1218</v>
      </c>
      <c r="F22" s="305" t="s">
        <v>1213</v>
      </c>
      <c r="G22" s="297" t="s">
        <v>1219</v>
      </c>
      <c r="H22" s="297" t="s">
        <v>29</v>
      </c>
      <c r="I22" s="296" t="s">
        <v>29</v>
      </c>
      <c r="J22" s="296" t="s">
        <v>37</v>
      </c>
      <c r="K22" s="296" t="s">
        <v>44</v>
      </c>
      <c r="L22" s="296" t="s">
        <v>46</v>
      </c>
      <c r="M22" s="296"/>
      <c r="N22" s="296"/>
      <c r="O22" s="296">
        <v>0</v>
      </c>
      <c r="P22" s="296">
        <v>5</v>
      </c>
      <c r="Q22" s="296">
        <v>1</v>
      </c>
      <c r="R22" s="296">
        <v>5</v>
      </c>
      <c r="S22" s="296" t="s">
        <v>37</v>
      </c>
      <c r="T22" s="296"/>
      <c r="U22" s="296"/>
      <c r="V22" s="296">
        <v>1</v>
      </c>
      <c r="W22" s="296"/>
      <c r="X22" s="296"/>
      <c r="Y22" s="296"/>
      <c r="Z22" s="296"/>
      <c r="AA22" s="218"/>
      <c r="AB22" s="1"/>
    </row>
    <row r="23" spans="1:28" ht="25.5">
      <c r="A23" s="97" t="s">
        <v>1215</v>
      </c>
      <c r="B23" s="97" t="s">
        <v>45</v>
      </c>
      <c r="C23" s="55" t="s">
        <v>1220</v>
      </c>
      <c r="D23" s="179" t="s">
        <v>137</v>
      </c>
      <c r="E23" s="76" t="s">
        <v>1221</v>
      </c>
      <c r="F23" s="188" t="s">
        <v>1222</v>
      </c>
      <c r="G23" s="179" t="s">
        <v>1223</v>
      </c>
      <c r="H23" s="179" t="s">
        <v>29</v>
      </c>
      <c r="I23" s="55" t="s">
        <v>29</v>
      </c>
      <c r="J23" s="55" t="s">
        <v>29</v>
      </c>
      <c r="K23" s="55" t="s">
        <v>1224</v>
      </c>
      <c r="L23" s="55" t="s">
        <v>786</v>
      </c>
      <c r="M23" s="55" t="s">
        <v>29</v>
      </c>
      <c r="N23" s="55" t="s">
        <v>29</v>
      </c>
      <c r="O23" s="55" t="s">
        <v>1225</v>
      </c>
      <c r="P23" s="55">
        <v>2</v>
      </c>
      <c r="Q23" s="55">
        <v>1</v>
      </c>
      <c r="R23" s="55">
        <v>2</v>
      </c>
      <c r="S23" s="87" t="s">
        <v>39</v>
      </c>
      <c r="T23" s="55"/>
      <c r="U23" s="55"/>
      <c r="V23" s="55"/>
      <c r="W23" s="55"/>
      <c r="X23" s="55"/>
      <c r="Y23" s="55"/>
      <c r="Z23" s="55"/>
      <c r="AA23" s="55">
        <v>1</v>
      </c>
      <c r="AB23" s="1"/>
    </row>
    <row r="24" spans="1:28" ht="25.5">
      <c r="A24" s="97" t="s">
        <v>1215</v>
      </c>
      <c r="B24" s="97" t="s">
        <v>45</v>
      </c>
      <c r="C24" s="55" t="s">
        <v>1226</v>
      </c>
      <c r="D24" s="179" t="s">
        <v>1227</v>
      </c>
      <c r="E24" s="76" t="s">
        <v>1221</v>
      </c>
      <c r="F24" s="188" t="s">
        <v>1222</v>
      </c>
      <c r="G24" s="179" t="s">
        <v>1223</v>
      </c>
      <c r="H24" s="179" t="s">
        <v>29</v>
      </c>
      <c r="I24" s="55" t="s">
        <v>29</v>
      </c>
      <c r="J24" s="55" t="s">
        <v>29</v>
      </c>
      <c r="K24" s="55" t="s">
        <v>1224</v>
      </c>
      <c r="L24" s="55" t="s">
        <v>45</v>
      </c>
      <c r="M24" s="55" t="s">
        <v>29</v>
      </c>
      <c r="N24" s="55" t="s">
        <v>29</v>
      </c>
      <c r="O24" s="55" t="s">
        <v>1225</v>
      </c>
      <c r="P24" s="55">
        <v>1</v>
      </c>
      <c r="Q24" s="55">
        <v>1</v>
      </c>
      <c r="R24" s="55">
        <v>2</v>
      </c>
      <c r="S24" s="87" t="s">
        <v>39</v>
      </c>
      <c r="T24" s="55"/>
      <c r="U24" s="55"/>
      <c r="V24" s="55"/>
      <c r="W24" s="55"/>
      <c r="X24" s="55"/>
      <c r="Y24" s="55"/>
      <c r="Z24" s="55"/>
      <c r="AA24" s="55">
        <v>1</v>
      </c>
      <c r="AB24" s="1"/>
    </row>
    <row r="25" spans="1:28" ht="25.5">
      <c r="A25" s="76" t="s">
        <v>1228</v>
      </c>
      <c r="B25" s="42" t="s">
        <v>43</v>
      </c>
      <c r="C25" s="42" t="s">
        <v>1229</v>
      </c>
      <c r="D25" s="42" t="s">
        <v>1230</v>
      </c>
      <c r="E25" s="42" t="s">
        <v>133</v>
      </c>
      <c r="F25" s="188" t="s">
        <v>1222</v>
      </c>
      <c r="G25" s="179" t="s">
        <v>1223</v>
      </c>
      <c r="H25" s="76" t="s">
        <v>29</v>
      </c>
      <c r="I25" s="42" t="s">
        <v>29</v>
      </c>
      <c r="J25" s="42" t="s">
        <v>29</v>
      </c>
      <c r="K25" s="42" t="s">
        <v>1224</v>
      </c>
      <c r="L25" s="42" t="s">
        <v>45</v>
      </c>
      <c r="M25" s="42" t="s">
        <v>29</v>
      </c>
      <c r="N25" s="42" t="s">
        <v>29</v>
      </c>
      <c r="O25" s="42" t="s">
        <v>1225</v>
      </c>
      <c r="P25" s="42">
        <v>1</v>
      </c>
      <c r="Q25" s="42"/>
      <c r="R25" s="42"/>
      <c r="S25" s="175"/>
      <c r="T25" s="55"/>
      <c r="U25" s="55"/>
      <c r="V25" s="55"/>
      <c r="W25" s="55"/>
      <c r="X25" s="55"/>
      <c r="Y25" s="55"/>
      <c r="Z25" s="55"/>
      <c r="AA25" s="55">
        <v>1</v>
      </c>
      <c r="AB25" s="1"/>
    </row>
    <row r="26" spans="1:28" ht="15">
      <c r="A26" s="1" t="s">
        <v>1231</v>
      </c>
      <c r="B26" s="1"/>
      <c r="C26" s="1"/>
      <c r="D26" s="1"/>
      <c r="E26" s="1"/>
      <c r="F26" s="306"/>
      <c r="G26" s="59"/>
      <c r="H26" s="59"/>
      <c r="I26" s="1"/>
      <c r="J26" s="1"/>
      <c r="K26" s="1"/>
      <c r="L26" s="1"/>
      <c r="M26" s="1"/>
      <c r="N26" s="1"/>
      <c r="O26" s="1"/>
      <c r="P26" s="299">
        <f>SUM(P5:P25)</f>
        <v>289</v>
      </c>
      <c r="Q26" s="299">
        <f aca="true" t="shared" si="0" ref="Q26:Z26">SUM(Q5:Q25)</f>
        <v>20</v>
      </c>
      <c r="R26" s="299">
        <f t="shared" si="0"/>
        <v>83</v>
      </c>
      <c r="S26" s="299">
        <f t="shared" si="0"/>
        <v>0</v>
      </c>
      <c r="T26" s="293">
        <f t="shared" si="0"/>
        <v>6</v>
      </c>
      <c r="U26" s="293">
        <f t="shared" si="0"/>
        <v>1</v>
      </c>
      <c r="V26" s="293">
        <f t="shared" si="0"/>
        <v>1</v>
      </c>
      <c r="W26" s="293">
        <f t="shared" si="0"/>
        <v>2</v>
      </c>
      <c r="X26" s="293">
        <f t="shared" si="0"/>
        <v>11</v>
      </c>
      <c r="Y26" s="293">
        <f t="shared" si="0"/>
        <v>0</v>
      </c>
      <c r="Z26" s="293">
        <f t="shared" si="0"/>
        <v>3</v>
      </c>
      <c r="AA26" s="293">
        <f>SUM(AA5:AA25)</f>
        <v>3</v>
      </c>
      <c r="AB26" s="42">
        <f>SUM(T26:AA26)</f>
        <v>27</v>
      </c>
    </row>
    <row r="27" spans="1:28" ht="15">
      <c r="A27" s="1" t="s">
        <v>1232</v>
      </c>
      <c r="B27" s="1"/>
      <c r="C27" s="1"/>
      <c r="D27" s="1"/>
      <c r="E27" s="1"/>
      <c r="F27" s="302"/>
      <c r="G27" s="1"/>
      <c r="H27" s="1"/>
      <c r="I27" s="1"/>
      <c r="J27" s="1"/>
      <c r="K27" s="1"/>
      <c r="L27" s="1"/>
      <c r="M27" s="1"/>
      <c r="N27" s="1"/>
      <c r="O27" s="1"/>
      <c r="P27" s="1"/>
      <c r="Q27" s="1"/>
      <c r="R27" s="1"/>
      <c r="S27" s="1"/>
      <c r="T27" s="1"/>
      <c r="U27" s="1"/>
      <c r="V27" s="1"/>
      <c r="W27" s="1"/>
      <c r="X27" s="1"/>
      <c r="Y27" s="1"/>
      <c r="Z27" s="1"/>
      <c r="AA27" s="1"/>
      <c r="AB27" s="1"/>
    </row>
    <row r="28" ht="15">
      <c r="F28" s="302"/>
    </row>
    <row r="29" ht="15">
      <c r="F29" s="302"/>
    </row>
    <row r="30" ht="15">
      <c r="F30" s="302"/>
    </row>
    <row r="31" ht="15">
      <c r="F31" s="302"/>
    </row>
    <row r="32" ht="15">
      <c r="F32" s="302"/>
    </row>
    <row r="33" ht="15">
      <c r="F33" s="302"/>
    </row>
    <row r="34" ht="15">
      <c r="F34" s="302"/>
    </row>
    <row r="35" ht="15">
      <c r="F35" s="302"/>
    </row>
    <row r="36" ht="15">
      <c r="F36" s="302"/>
    </row>
    <row r="37" ht="15">
      <c r="F37" s="302"/>
    </row>
    <row r="38" ht="15">
      <c r="F38" s="302"/>
    </row>
    <row r="39" ht="15">
      <c r="F39" s="302"/>
    </row>
    <row r="40" ht="15">
      <c r="F40" s="302"/>
    </row>
    <row r="41" ht="15">
      <c r="F41" s="302"/>
    </row>
    <row r="42" ht="15">
      <c r="F42" s="302"/>
    </row>
    <row r="43" ht="15">
      <c r="F43" s="302"/>
    </row>
    <row r="44" ht="15">
      <c r="F44" s="302"/>
    </row>
    <row r="45" ht="15">
      <c r="F45" s="302"/>
    </row>
    <row r="46" ht="15">
      <c r="F46" s="302"/>
    </row>
    <row r="47" ht="15">
      <c r="F47" s="302"/>
    </row>
    <row r="48" ht="15">
      <c r="F48" s="302"/>
    </row>
    <row r="49" ht="15">
      <c r="F49" s="302"/>
    </row>
    <row r="50" ht="15">
      <c r="F50" s="302"/>
    </row>
    <row r="51" ht="15">
      <c r="F51" s="302"/>
    </row>
    <row r="52" ht="15">
      <c r="F52" s="302"/>
    </row>
    <row r="53" ht="15">
      <c r="F53" s="302"/>
    </row>
    <row r="54" ht="15">
      <c r="F54" s="302"/>
    </row>
    <row r="55" ht="15">
      <c r="F55" s="302"/>
    </row>
    <row r="56" ht="15">
      <c r="F56" s="302"/>
    </row>
    <row r="57" ht="15">
      <c r="F57" s="302"/>
    </row>
    <row r="58" ht="15">
      <c r="F58" s="302"/>
    </row>
    <row r="59" ht="15">
      <c r="F59" s="302"/>
    </row>
    <row r="60" ht="15">
      <c r="F60" s="302"/>
    </row>
    <row r="61" ht="15">
      <c r="F61" s="302"/>
    </row>
    <row r="62" ht="15">
      <c r="F62" s="302"/>
    </row>
    <row r="63" ht="15">
      <c r="F63" s="302"/>
    </row>
    <row r="64" ht="15">
      <c r="F64" s="302"/>
    </row>
    <row r="65" ht="15">
      <c r="F65" s="302"/>
    </row>
    <row r="66" ht="15">
      <c r="F66" s="302"/>
    </row>
    <row r="67" ht="15">
      <c r="F67" s="302"/>
    </row>
    <row r="68" ht="15">
      <c r="F68" s="302"/>
    </row>
    <row r="69" ht="15">
      <c r="F69" s="302"/>
    </row>
    <row r="70" ht="15">
      <c r="F70" s="302"/>
    </row>
    <row r="71" ht="15">
      <c r="F71" s="302"/>
    </row>
    <row r="72" ht="15">
      <c r="F72" s="302"/>
    </row>
    <row r="73" ht="15">
      <c r="F73" s="302"/>
    </row>
    <row r="74" ht="15">
      <c r="F74" s="302"/>
    </row>
    <row r="75" ht="15">
      <c r="F75" s="302"/>
    </row>
    <row r="76" ht="15">
      <c r="F76" s="302"/>
    </row>
    <row r="77" ht="15">
      <c r="F77" s="302"/>
    </row>
    <row r="78" ht="15">
      <c r="F78" s="302"/>
    </row>
    <row r="79" ht="15">
      <c r="F79" s="302"/>
    </row>
    <row r="80" ht="15">
      <c r="F80" s="302"/>
    </row>
    <row r="81" ht="15">
      <c r="F81" s="302"/>
    </row>
    <row r="82" ht="15">
      <c r="F82" s="302"/>
    </row>
    <row r="83" ht="15">
      <c r="F83" s="302"/>
    </row>
    <row r="84" ht="15">
      <c r="F84" s="302"/>
    </row>
    <row r="85" ht="15">
      <c r="F85" s="302"/>
    </row>
    <row r="86" ht="15">
      <c r="F86" s="302"/>
    </row>
    <row r="87" ht="15">
      <c r="F87" s="302"/>
    </row>
    <row r="88" ht="15">
      <c r="F88" s="302"/>
    </row>
    <row r="89" ht="15">
      <c r="F89" s="302"/>
    </row>
    <row r="90" ht="15">
      <c r="F90" s="302"/>
    </row>
    <row r="91" ht="15">
      <c r="F91" s="302"/>
    </row>
    <row r="92" ht="15">
      <c r="F92" s="302"/>
    </row>
    <row r="93" ht="15">
      <c r="F93" s="302"/>
    </row>
    <row r="94" ht="15">
      <c r="F94" s="302"/>
    </row>
    <row r="95" ht="15">
      <c r="F95" s="302"/>
    </row>
    <row r="96" ht="15">
      <c r="F96" s="302"/>
    </row>
    <row r="97" ht="15">
      <c r="F97" s="302"/>
    </row>
    <row r="98" ht="15">
      <c r="F98" s="302"/>
    </row>
    <row r="99" ht="15">
      <c r="F99" s="302"/>
    </row>
    <row r="100" ht="15">
      <c r="F100" s="302"/>
    </row>
    <row r="101" ht="15">
      <c r="F101" s="302"/>
    </row>
    <row r="102" ht="15">
      <c r="F102" s="302"/>
    </row>
    <row r="103" ht="15">
      <c r="F103" s="302"/>
    </row>
    <row r="104" ht="15">
      <c r="F104" s="302"/>
    </row>
    <row r="105" ht="15">
      <c r="F105" s="302"/>
    </row>
    <row r="106" ht="15">
      <c r="F106" s="302"/>
    </row>
    <row r="107" ht="15">
      <c r="F107" s="302"/>
    </row>
    <row r="108" ht="15">
      <c r="F108" s="302"/>
    </row>
    <row r="109" ht="15">
      <c r="F109" s="302"/>
    </row>
    <row r="110" ht="15">
      <c r="F110" s="302"/>
    </row>
    <row r="111" ht="15">
      <c r="F111" s="302"/>
    </row>
    <row r="112" ht="15">
      <c r="F112" s="302"/>
    </row>
    <row r="113" ht="15">
      <c r="F113" s="302"/>
    </row>
    <row r="114" ht="15">
      <c r="F114" s="302"/>
    </row>
    <row r="115" ht="15">
      <c r="F115" s="302"/>
    </row>
    <row r="116" ht="15">
      <c r="F116" s="302"/>
    </row>
    <row r="117" ht="15">
      <c r="F117" s="302"/>
    </row>
    <row r="118" ht="15">
      <c r="F118" s="302"/>
    </row>
    <row r="119" ht="15">
      <c r="F119" s="302"/>
    </row>
    <row r="120" ht="15">
      <c r="F120" s="302"/>
    </row>
    <row r="121" ht="15">
      <c r="F121" s="302"/>
    </row>
    <row r="122" ht="15">
      <c r="F122" s="302"/>
    </row>
    <row r="123" ht="15">
      <c r="F123" s="302"/>
    </row>
    <row r="124" ht="15">
      <c r="F124" s="302"/>
    </row>
    <row r="125" ht="15">
      <c r="F125" s="302"/>
    </row>
    <row r="126" ht="15">
      <c r="F126" s="302"/>
    </row>
    <row r="127" ht="15">
      <c r="F127" s="302"/>
    </row>
    <row r="128" ht="15">
      <c r="F128" s="302"/>
    </row>
    <row r="129" ht="15">
      <c r="F129" s="302"/>
    </row>
    <row r="130" ht="15">
      <c r="F130" s="302"/>
    </row>
    <row r="131" ht="15">
      <c r="F131" s="302"/>
    </row>
    <row r="132" ht="15">
      <c r="F132" s="302"/>
    </row>
    <row r="133" ht="15">
      <c r="F133" s="302"/>
    </row>
    <row r="134" ht="15">
      <c r="F134" s="302"/>
    </row>
    <row r="135" ht="15">
      <c r="F135" s="302"/>
    </row>
    <row r="136" ht="15">
      <c r="F136" s="302"/>
    </row>
    <row r="137" ht="15">
      <c r="F137" s="302"/>
    </row>
    <row r="138" ht="15">
      <c r="F138" s="302"/>
    </row>
    <row r="139" ht="15">
      <c r="F139" s="302"/>
    </row>
    <row r="140" ht="15">
      <c r="F140" s="302"/>
    </row>
    <row r="141" ht="15">
      <c r="F141" s="302"/>
    </row>
    <row r="142" ht="15">
      <c r="F142" s="302"/>
    </row>
    <row r="143" ht="15">
      <c r="F143" s="302"/>
    </row>
    <row r="144" ht="15">
      <c r="F144" s="302"/>
    </row>
    <row r="145" ht="15">
      <c r="F145" s="302"/>
    </row>
    <row r="146" ht="15">
      <c r="F146" s="302"/>
    </row>
    <row r="147" ht="15">
      <c r="F147" s="302"/>
    </row>
    <row r="148" ht="15">
      <c r="F148" s="302"/>
    </row>
    <row r="149" ht="15">
      <c r="F149" s="302"/>
    </row>
    <row r="150" ht="15">
      <c r="F150" s="302"/>
    </row>
    <row r="151" ht="15">
      <c r="F151" s="302"/>
    </row>
    <row r="152" ht="15">
      <c r="F152" s="302"/>
    </row>
    <row r="153" ht="15">
      <c r="F153" s="302"/>
    </row>
    <row r="154" ht="15">
      <c r="F154" s="302"/>
    </row>
    <row r="155" ht="15">
      <c r="F155" s="302"/>
    </row>
    <row r="156" ht="15">
      <c r="F156" s="302"/>
    </row>
    <row r="157" ht="15">
      <c r="F157" s="302"/>
    </row>
    <row r="158" ht="15">
      <c r="F158" s="302"/>
    </row>
    <row r="159" ht="15">
      <c r="F159" s="302"/>
    </row>
    <row r="160" ht="15">
      <c r="F160" s="302"/>
    </row>
    <row r="161" ht="15">
      <c r="F161" s="302"/>
    </row>
    <row r="162" ht="15">
      <c r="F162" s="302"/>
    </row>
    <row r="163" ht="15">
      <c r="F163" s="302"/>
    </row>
    <row r="164" ht="15">
      <c r="F164" s="302"/>
    </row>
    <row r="165" ht="15">
      <c r="F165" s="302"/>
    </row>
    <row r="166" ht="15">
      <c r="F166" s="302"/>
    </row>
    <row r="167" ht="15">
      <c r="F167" s="302"/>
    </row>
    <row r="168" ht="15">
      <c r="F168" s="302"/>
    </row>
    <row r="169" ht="15">
      <c r="F169" s="302"/>
    </row>
    <row r="170" ht="15">
      <c r="F170" s="302"/>
    </row>
    <row r="171" ht="15">
      <c r="F171" s="302"/>
    </row>
    <row r="172" ht="15">
      <c r="F172" s="302"/>
    </row>
    <row r="173" ht="15">
      <c r="F173" s="302"/>
    </row>
    <row r="174" ht="15">
      <c r="F174" s="302"/>
    </row>
    <row r="175" ht="15">
      <c r="F175" s="302"/>
    </row>
    <row r="176" ht="15">
      <c r="F176" s="302"/>
    </row>
    <row r="177" ht="15">
      <c r="F177" s="302"/>
    </row>
    <row r="178" ht="15">
      <c r="F178" s="302"/>
    </row>
    <row r="179" ht="15">
      <c r="F179" s="302"/>
    </row>
    <row r="180" ht="15">
      <c r="F180" s="302"/>
    </row>
    <row r="181" ht="15">
      <c r="F181" s="302"/>
    </row>
    <row r="182" ht="15">
      <c r="F182" s="302"/>
    </row>
    <row r="183" ht="15">
      <c r="F183" s="302"/>
    </row>
    <row r="184" ht="15">
      <c r="F184" s="302"/>
    </row>
    <row r="185" ht="15">
      <c r="F185" s="302"/>
    </row>
    <row r="186" ht="15">
      <c r="F186" s="302"/>
    </row>
    <row r="187" ht="15">
      <c r="F187" s="302"/>
    </row>
    <row r="188" ht="15">
      <c r="F188" s="302"/>
    </row>
    <row r="189" ht="15">
      <c r="F189" s="302"/>
    </row>
    <row r="190" ht="15">
      <c r="F190" s="302"/>
    </row>
    <row r="191" ht="15">
      <c r="F191" s="302"/>
    </row>
    <row r="192" ht="15">
      <c r="F192" s="302"/>
    </row>
    <row r="193" ht="15">
      <c r="F193" s="302"/>
    </row>
    <row r="194" ht="15">
      <c r="F194" s="302"/>
    </row>
    <row r="195" ht="15">
      <c r="F195" s="302"/>
    </row>
    <row r="196" ht="15">
      <c r="F196" s="302"/>
    </row>
    <row r="197" ht="15">
      <c r="F197" s="302"/>
    </row>
    <row r="198" ht="15">
      <c r="F198" s="302"/>
    </row>
    <row r="199" ht="15">
      <c r="F199" s="302"/>
    </row>
    <row r="200" ht="15">
      <c r="F200" s="302"/>
    </row>
    <row r="201" ht="15">
      <c r="F201" s="302"/>
    </row>
    <row r="202" ht="15">
      <c r="F202" s="302"/>
    </row>
    <row r="203" ht="15">
      <c r="F203" s="302"/>
    </row>
    <row r="204" ht="15">
      <c r="F204" s="302"/>
    </row>
    <row r="205" ht="15">
      <c r="F205" s="302"/>
    </row>
    <row r="206" ht="15">
      <c r="F206" s="302"/>
    </row>
    <row r="207" ht="15">
      <c r="F207" s="302"/>
    </row>
    <row r="208" ht="15">
      <c r="F208" s="302"/>
    </row>
    <row r="209" ht="15">
      <c r="F209" s="302"/>
    </row>
    <row r="210" ht="15">
      <c r="F210" s="302"/>
    </row>
    <row r="211" ht="15">
      <c r="F211" s="302"/>
    </row>
    <row r="212" ht="15">
      <c r="F212" s="302"/>
    </row>
    <row r="213" ht="15">
      <c r="F213" s="302"/>
    </row>
    <row r="214" ht="15">
      <c r="F214" s="302"/>
    </row>
    <row r="215" ht="15">
      <c r="F215" s="302"/>
    </row>
    <row r="216" ht="15">
      <c r="F216" s="302"/>
    </row>
    <row r="217" ht="15">
      <c r="F217" s="302"/>
    </row>
    <row r="218" ht="15">
      <c r="F218" s="302"/>
    </row>
    <row r="219" ht="15">
      <c r="F219" s="302"/>
    </row>
    <row r="220" ht="15">
      <c r="F220" s="302"/>
    </row>
    <row r="221" ht="15">
      <c r="F221" s="302"/>
    </row>
    <row r="222" ht="15">
      <c r="F222" s="302"/>
    </row>
    <row r="223" ht="15">
      <c r="F223" s="302"/>
    </row>
    <row r="224" ht="15">
      <c r="F224" s="302"/>
    </row>
    <row r="225" ht="15">
      <c r="F225" s="302"/>
    </row>
    <row r="226" ht="15">
      <c r="F226" s="302"/>
    </row>
    <row r="227" ht="15">
      <c r="F227" s="302"/>
    </row>
    <row r="228" ht="15">
      <c r="F228" s="302"/>
    </row>
    <row r="229" ht="15">
      <c r="F229" s="302"/>
    </row>
    <row r="230" ht="15">
      <c r="F230" s="302"/>
    </row>
    <row r="231" ht="15">
      <c r="F231" s="302"/>
    </row>
    <row r="232" ht="15">
      <c r="F232" s="302"/>
    </row>
    <row r="233" ht="15">
      <c r="F233" s="302"/>
    </row>
    <row r="234" ht="15">
      <c r="F234" s="302"/>
    </row>
    <row r="235" ht="15">
      <c r="F235" s="302"/>
    </row>
    <row r="236" ht="15">
      <c r="F236" s="302"/>
    </row>
    <row r="237" ht="15">
      <c r="F237" s="302"/>
    </row>
    <row r="238" ht="15">
      <c r="F238" s="302"/>
    </row>
    <row r="239" ht="15">
      <c r="F239" s="302"/>
    </row>
    <row r="240" ht="15">
      <c r="F240" s="302"/>
    </row>
    <row r="241" ht="15">
      <c r="F241" s="302"/>
    </row>
    <row r="242" ht="15">
      <c r="F242" s="302"/>
    </row>
    <row r="243" ht="15">
      <c r="F243" s="302"/>
    </row>
    <row r="244" ht="15">
      <c r="F244" s="302"/>
    </row>
    <row r="245" ht="15">
      <c r="F245" s="302"/>
    </row>
    <row r="246" ht="15">
      <c r="F246" s="302"/>
    </row>
    <row r="247" ht="15">
      <c r="F247" s="302"/>
    </row>
  </sheetData>
  <sheetProtection/>
  <mergeCells count="1">
    <mergeCell ref="T3:AA3"/>
  </mergeCells>
  <printOptions/>
  <pageMargins left="0.7" right="0.7" top="0.75" bottom="0.75" header="0.3" footer="0.3"/>
  <pageSetup horizontalDpi="360" verticalDpi="360" orientation="portrait" r:id="rId3"/>
  <legacyDrawing r:id="rId2"/>
</worksheet>
</file>

<file path=xl/worksheets/sheet4.xml><?xml version="1.0" encoding="utf-8"?>
<worksheet xmlns="http://schemas.openxmlformats.org/spreadsheetml/2006/main" xmlns:r="http://schemas.openxmlformats.org/officeDocument/2006/relationships">
  <dimension ref="A1:AB46"/>
  <sheetViews>
    <sheetView tabSelected="1" zoomScale="87" zoomScaleNormal="87" zoomScalePageLayoutView="0" workbookViewId="0" topLeftCell="L7">
      <selection activeCell="R13" sqref="R13"/>
    </sheetView>
  </sheetViews>
  <sheetFormatPr defaultColWidth="11.421875" defaultRowHeight="15"/>
  <cols>
    <col min="1" max="1" width="16.57421875" style="1" customWidth="1"/>
    <col min="2" max="2" width="13.421875" style="1" customWidth="1"/>
    <col min="3" max="3" width="31.421875" style="1" customWidth="1"/>
    <col min="4" max="4" width="30.421875" style="1" customWidth="1"/>
    <col min="5" max="5" width="17.7109375" style="1" customWidth="1"/>
    <col min="6" max="6" width="22.00390625" style="1" customWidth="1"/>
    <col min="7" max="7" width="25.28125" style="1" customWidth="1"/>
    <col min="8" max="8" width="21.57421875" style="1" customWidth="1"/>
    <col min="9" max="9" width="20.8515625" style="1" customWidth="1"/>
    <col min="10" max="10" width="28.28125" style="1" customWidth="1"/>
    <col min="11" max="11" width="21.57421875" style="1" customWidth="1"/>
    <col min="12" max="12" width="17.28125" style="1" customWidth="1"/>
    <col min="13" max="13" width="17.8515625" style="1" customWidth="1"/>
    <col min="14" max="14" width="15.421875" style="1" customWidth="1"/>
    <col min="15" max="15" width="16.140625" style="1" customWidth="1"/>
    <col min="16" max="18" width="11.421875" style="1" customWidth="1"/>
    <col min="19" max="19" width="10.140625" style="1" customWidth="1"/>
    <col min="20" max="21" width="14.00390625" style="1" customWidth="1"/>
    <col min="22" max="22" width="13.421875" style="1" customWidth="1"/>
    <col min="23" max="23" width="12.00390625" style="1" customWidth="1"/>
    <col min="24" max="24" width="13.421875" style="1" customWidth="1"/>
    <col min="25" max="25" width="13.28125" style="1" customWidth="1"/>
    <col min="26" max="16384" width="11.421875" style="1" customWidth="1"/>
  </cols>
  <sheetData>
    <row r="1" s="4" customFormat="1" ht="15.75">
      <c r="A1" s="3"/>
    </row>
    <row r="2" spans="17:27" ht="15" customHeight="1">
      <c r="Q2" s="9"/>
      <c r="R2" s="9"/>
      <c r="S2" s="46"/>
      <c r="T2" s="333" t="s">
        <v>112</v>
      </c>
      <c r="U2" s="334"/>
      <c r="V2" s="335"/>
      <c r="W2" s="335"/>
      <c r="X2" s="335"/>
      <c r="Y2" s="335"/>
      <c r="Z2" s="335"/>
      <c r="AA2" s="336"/>
    </row>
    <row r="3" spans="1:27" ht="79.5" customHeight="1">
      <c r="A3" s="2" t="s">
        <v>2</v>
      </c>
      <c r="B3" s="6" t="s">
        <v>14</v>
      </c>
      <c r="C3" s="5" t="s">
        <v>8</v>
      </c>
      <c r="D3" s="6" t="s">
        <v>3</v>
      </c>
      <c r="E3" s="17" t="s">
        <v>35</v>
      </c>
      <c r="F3" s="5" t="s">
        <v>16</v>
      </c>
      <c r="G3" s="5" t="s">
        <v>9</v>
      </c>
      <c r="H3" s="7" t="s">
        <v>18</v>
      </c>
      <c r="I3" s="5" t="s">
        <v>10</v>
      </c>
      <c r="J3" s="5" t="s">
        <v>11</v>
      </c>
      <c r="K3" s="5" t="s">
        <v>15</v>
      </c>
      <c r="L3" s="6" t="s">
        <v>17</v>
      </c>
      <c r="M3" s="6" t="s">
        <v>12</v>
      </c>
      <c r="N3" s="6" t="s">
        <v>13</v>
      </c>
      <c r="O3" s="6" t="s">
        <v>19</v>
      </c>
      <c r="P3" s="6" t="s">
        <v>28</v>
      </c>
      <c r="Q3" s="8" t="s">
        <v>20</v>
      </c>
      <c r="R3" s="16" t="s">
        <v>23</v>
      </c>
      <c r="S3" s="47" t="s">
        <v>42</v>
      </c>
      <c r="T3" s="45" t="s">
        <v>113</v>
      </c>
      <c r="U3" s="45" t="s">
        <v>114</v>
      </c>
      <c r="V3" s="48" t="s">
        <v>111</v>
      </c>
      <c r="W3" s="49" t="s">
        <v>110</v>
      </c>
      <c r="X3" s="49" t="s">
        <v>21</v>
      </c>
      <c r="Y3" s="49" t="s">
        <v>5</v>
      </c>
      <c r="Z3" s="49" t="s">
        <v>25</v>
      </c>
      <c r="AA3" s="49" t="s">
        <v>115</v>
      </c>
    </row>
    <row r="4" spans="1:27" s="18" customFormat="1" ht="94.5" customHeight="1">
      <c r="A4" s="19" t="s">
        <v>47</v>
      </c>
      <c r="B4" s="19" t="s">
        <v>33</v>
      </c>
      <c r="C4" s="20" t="s">
        <v>0</v>
      </c>
      <c r="D4" s="21" t="s">
        <v>1</v>
      </c>
      <c r="E4" s="20" t="s">
        <v>53</v>
      </c>
      <c r="F4" s="19" t="s">
        <v>38</v>
      </c>
      <c r="G4" s="22" t="s">
        <v>4</v>
      </c>
      <c r="H4" s="23" t="s">
        <v>39</v>
      </c>
      <c r="I4" s="23" t="s">
        <v>29</v>
      </c>
      <c r="J4" s="23" t="s">
        <v>40</v>
      </c>
      <c r="K4" s="23" t="s">
        <v>44</v>
      </c>
      <c r="L4" s="23" t="s">
        <v>45</v>
      </c>
      <c r="M4" s="23" t="s">
        <v>29</v>
      </c>
      <c r="N4" s="23" t="s">
        <v>29</v>
      </c>
      <c r="O4" s="23">
        <v>80</v>
      </c>
      <c r="P4" s="23">
        <v>5</v>
      </c>
      <c r="Q4" s="24">
        <v>1</v>
      </c>
      <c r="R4" s="23">
        <v>5</v>
      </c>
      <c r="S4" s="23" t="s">
        <v>37</v>
      </c>
      <c r="T4" s="23">
        <v>4</v>
      </c>
      <c r="U4" s="23">
        <v>0</v>
      </c>
      <c r="V4" s="23">
        <v>0</v>
      </c>
      <c r="W4" s="23">
        <v>0</v>
      </c>
      <c r="X4" s="23">
        <v>0</v>
      </c>
      <c r="Y4" s="23">
        <v>0</v>
      </c>
      <c r="Z4" s="37">
        <v>0</v>
      </c>
      <c r="AA4" s="51">
        <v>0</v>
      </c>
    </row>
    <row r="5" spans="1:27" s="18" customFormat="1" ht="112.5">
      <c r="A5" s="19" t="s">
        <v>48</v>
      </c>
      <c r="B5" s="19" t="s">
        <v>33</v>
      </c>
      <c r="C5" s="20" t="s">
        <v>58</v>
      </c>
      <c r="D5" s="21" t="s">
        <v>49</v>
      </c>
      <c r="E5" s="20" t="s">
        <v>50</v>
      </c>
      <c r="F5" s="19" t="s">
        <v>38</v>
      </c>
      <c r="G5" s="22" t="s">
        <v>77</v>
      </c>
      <c r="H5" s="23" t="s">
        <v>39</v>
      </c>
      <c r="I5" s="23" t="s">
        <v>29</v>
      </c>
      <c r="J5" s="23" t="s">
        <v>29</v>
      </c>
      <c r="K5" s="23" t="s">
        <v>44</v>
      </c>
      <c r="L5" s="23" t="s">
        <v>43</v>
      </c>
      <c r="M5" s="23" t="s">
        <v>29</v>
      </c>
      <c r="N5" s="23" t="s">
        <v>29</v>
      </c>
      <c r="O5" s="23">
        <v>200</v>
      </c>
      <c r="P5" s="23">
        <v>5</v>
      </c>
      <c r="Q5" s="24">
        <v>1</v>
      </c>
      <c r="R5" s="23">
        <v>5</v>
      </c>
      <c r="S5" s="23" t="s">
        <v>29</v>
      </c>
      <c r="T5" s="23">
        <v>5</v>
      </c>
      <c r="U5" s="23">
        <v>0</v>
      </c>
      <c r="V5" s="23">
        <v>0</v>
      </c>
      <c r="W5" s="23">
        <v>0</v>
      </c>
      <c r="X5" s="23">
        <v>0</v>
      </c>
      <c r="Y5" s="23">
        <v>0</v>
      </c>
      <c r="Z5" s="37">
        <v>0</v>
      </c>
      <c r="AA5" s="51">
        <v>0</v>
      </c>
    </row>
    <row r="6" spans="1:27" s="18" customFormat="1" ht="45">
      <c r="A6" s="19" t="s">
        <v>48</v>
      </c>
      <c r="B6" s="19" t="s">
        <v>34</v>
      </c>
      <c r="C6" s="20" t="s">
        <v>51</v>
      </c>
      <c r="D6" s="21" t="s">
        <v>52</v>
      </c>
      <c r="E6" s="20" t="s">
        <v>31</v>
      </c>
      <c r="F6" s="43" t="s">
        <v>79</v>
      </c>
      <c r="G6" s="22" t="s">
        <v>78</v>
      </c>
      <c r="H6" s="25" t="s">
        <v>29</v>
      </c>
      <c r="I6" s="23" t="s">
        <v>29</v>
      </c>
      <c r="J6" s="23" t="s">
        <v>40</v>
      </c>
      <c r="K6" s="23" t="s">
        <v>44</v>
      </c>
      <c r="L6" s="23" t="s">
        <v>46</v>
      </c>
      <c r="M6" s="23" t="s">
        <v>39</v>
      </c>
      <c r="N6" s="23" t="s">
        <v>29</v>
      </c>
      <c r="O6" s="23">
        <v>0</v>
      </c>
      <c r="P6" s="23">
        <v>20</v>
      </c>
      <c r="Q6" s="24">
        <v>1</v>
      </c>
      <c r="R6" s="23">
        <v>20</v>
      </c>
      <c r="S6" s="23" t="s">
        <v>39</v>
      </c>
      <c r="T6" s="23">
        <v>0</v>
      </c>
      <c r="U6" s="23">
        <v>0</v>
      </c>
      <c r="V6" s="23">
        <v>0</v>
      </c>
      <c r="W6" s="23">
        <v>0</v>
      </c>
      <c r="X6" s="23">
        <v>1</v>
      </c>
      <c r="Y6" s="23">
        <v>0</v>
      </c>
      <c r="Z6" s="37">
        <v>0</v>
      </c>
      <c r="AA6" s="51">
        <v>0</v>
      </c>
    </row>
    <row r="7" spans="1:27" s="18" customFormat="1" ht="67.5">
      <c r="A7" s="19" t="s">
        <v>48</v>
      </c>
      <c r="B7" s="19" t="s">
        <v>34</v>
      </c>
      <c r="C7" s="20" t="s">
        <v>54</v>
      </c>
      <c r="D7" s="21" t="s">
        <v>75</v>
      </c>
      <c r="E7" s="20" t="s">
        <v>76</v>
      </c>
      <c r="F7" s="27" t="s">
        <v>79</v>
      </c>
      <c r="G7" s="22" t="s">
        <v>78</v>
      </c>
      <c r="H7" s="25" t="s">
        <v>29</v>
      </c>
      <c r="I7" s="23" t="s">
        <v>29</v>
      </c>
      <c r="J7" s="26" t="s">
        <v>74</v>
      </c>
      <c r="K7" s="23" t="s">
        <v>44</v>
      </c>
      <c r="L7" s="23" t="s">
        <v>46</v>
      </c>
      <c r="M7" s="23" t="s">
        <v>41</v>
      </c>
      <c r="N7" s="23"/>
      <c r="O7" s="23">
        <v>0</v>
      </c>
      <c r="P7" s="23">
        <v>20</v>
      </c>
      <c r="Q7" s="24">
        <v>1</v>
      </c>
      <c r="R7" s="23">
        <v>18</v>
      </c>
      <c r="S7" s="23" t="s">
        <v>39</v>
      </c>
      <c r="T7" s="23">
        <v>0</v>
      </c>
      <c r="U7" s="23">
        <v>0</v>
      </c>
      <c r="V7" s="23">
        <v>0</v>
      </c>
      <c r="W7" s="23">
        <v>0</v>
      </c>
      <c r="X7" s="23">
        <v>1</v>
      </c>
      <c r="Y7" s="23">
        <v>0</v>
      </c>
      <c r="Z7" s="37">
        <v>0</v>
      </c>
      <c r="AA7" s="51">
        <v>0</v>
      </c>
    </row>
    <row r="8" spans="1:27" s="18" customFormat="1" ht="56.25">
      <c r="A8" s="19" t="s">
        <v>48</v>
      </c>
      <c r="B8" s="19" t="s">
        <v>34</v>
      </c>
      <c r="C8" s="20" t="s">
        <v>55</v>
      </c>
      <c r="D8" s="21" t="s">
        <v>56</v>
      </c>
      <c r="E8" s="20" t="s">
        <v>57</v>
      </c>
      <c r="F8" s="19" t="s">
        <v>79</v>
      </c>
      <c r="G8" s="22" t="s">
        <v>36</v>
      </c>
      <c r="H8" s="25" t="s">
        <v>29</v>
      </c>
      <c r="I8" s="23" t="s">
        <v>29</v>
      </c>
      <c r="J8" s="26" t="s">
        <v>74</v>
      </c>
      <c r="K8" s="23" t="s">
        <v>44</v>
      </c>
      <c r="L8" s="23" t="s">
        <v>46</v>
      </c>
      <c r="M8" s="23" t="s">
        <v>41</v>
      </c>
      <c r="N8" s="23" t="s">
        <v>29</v>
      </c>
      <c r="O8" s="23">
        <v>250</v>
      </c>
      <c r="P8" s="23">
        <v>17</v>
      </c>
      <c r="Q8" s="24">
        <v>1</v>
      </c>
      <c r="R8" s="23">
        <v>17</v>
      </c>
      <c r="S8" s="23" t="s">
        <v>39</v>
      </c>
      <c r="T8" s="23">
        <v>0</v>
      </c>
      <c r="U8" s="23">
        <v>0</v>
      </c>
      <c r="V8" s="23">
        <v>0</v>
      </c>
      <c r="W8" s="23">
        <v>0</v>
      </c>
      <c r="X8" s="23">
        <v>1</v>
      </c>
      <c r="Y8" s="23">
        <v>0</v>
      </c>
      <c r="Z8" s="37">
        <v>0</v>
      </c>
      <c r="AA8" s="51">
        <v>0</v>
      </c>
    </row>
    <row r="9" spans="1:27" s="18" customFormat="1" ht="45">
      <c r="A9" s="19" t="s">
        <v>48</v>
      </c>
      <c r="B9" s="19" t="s">
        <v>67</v>
      </c>
      <c r="C9" s="20" t="s">
        <v>59</v>
      </c>
      <c r="D9" s="21" t="s">
        <v>60</v>
      </c>
      <c r="E9" s="29" t="s">
        <v>32</v>
      </c>
      <c r="F9" s="27" t="s">
        <v>79</v>
      </c>
      <c r="G9" s="22" t="s">
        <v>6</v>
      </c>
      <c r="H9" s="25" t="s">
        <v>41</v>
      </c>
      <c r="I9" s="23" t="s">
        <v>29</v>
      </c>
      <c r="J9" s="23" t="s">
        <v>59</v>
      </c>
      <c r="K9" s="23" t="s">
        <v>44</v>
      </c>
      <c r="L9" s="23" t="s">
        <v>46</v>
      </c>
      <c r="M9" s="23" t="s">
        <v>39</v>
      </c>
      <c r="N9" s="23" t="s">
        <v>29</v>
      </c>
      <c r="O9" s="23">
        <v>80</v>
      </c>
      <c r="P9" s="23">
        <v>20</v>
      </c>
      <c r="Q9" s="24">
        <v>1</v>
      </c>
      <c r="R9" s="23">
        <v>15</v>
      </c>
      <c r="S9" s="23" t="s">
        <v>41</v>
      </c>
      <c r="T9" s="23">
        <v>0</v>
      </c>
      <c r="U9" s="23">
        <v>0</v>
      </c>
      <c r="V9" s="23">
        <v>0</v>
      </c>
      <c r="W9" s="23">
        <v>0</v>
      </c>
      <c r="X9" s="23">
        <v>1</v>
      </c>
      <c r="Y9" s="23">
        <v>0</v>
      </c>
      <c r="Z9" s="37">
        <v>0</v>
      </c>
      <c r="AA9" s="51">
        <v>0</v>
      </c>
    </row>
    <row r="10" spans="1:27" s="18" customFormat="1" ht="45">
      <c r="A10" s="19" t="s">
        <v>48</v>
      </c>
      <c r="B10" s="19" t="s">
        <v>68</v>
      </c>
      <c r="C10" s="20" t="s">
        <v>59</v>
      </c>
      <c r="D10" s="21" t="s">
        <v>61</v>
      </c>
      <c r="E10" s="20" t="s">
        <v>32</v>
      </c>
      <c r="F10" s="35" t="s">
        <v>79</v>
      </c>
      <c r="G10" s="22" t="s">
        <v>6</v>
      </c>
      <c r="H10" s="25" t="s">
        <v>29</v>
      </c>
      <c r="I10" s="23" t="s">
        <v>29</v>
      </c>
      <c r="J10" s="23" t="s">
        <v>59</v>
      </c>
      <c r="K10" s="23" t="s">
        <v>44</v>
      </c>
      <c r="L10" s="23" t="s">
        <v>46</v>
      </c>
      <c r="M10" s="23" t="s">
        <v>39</v>
      </c>
      <c r="N10" s="23" t="s">
        <v>29</v>
      </c>
      <c r="O10" s="23">
        <v>250</v>
      </c>
      <c r="P10" s="23">
        <v>20</v>
      </c>
      <c r="Q10" s="24">
        <v>1</v>
      </c>
      <c r="R10" s="23">
        <v>15</v>
      </c>
      <c r="S10" s="23" t="s">
        <v>41</v>
      </c>
      <c r="T10" s="23">
        <v>0</v>
      </c>
      <c r="U10" s="23">
        <v>0</v>
      </c>
      <c r="V10" s="23">
        <v>0</v>
      </c>
      <c r="W10" s="23">
        <v>0</v>
      </c>
      <c r="X10" s="23">
        <v>1</v>
      </c>
      <c r="Y10" s="23">
        <v>0</v>
      </c>
      <c r="Z10" s="37">
        <v>0</v>
      </c>
      <c r="AA10" s="51">
        <v>0</v>
      </c>
    </row>
    <row r="11" spans="1:27" s="18" customFormat="1" ht="45">
      <c r="A11" s="19" t="s">
        <v>48</v>
      </c>
      <c r="B11" s="19" t="s">
        <v>69</v>
      </c>
      <c r="C11" s="20" t="s">
        <v>59</v>
      </c>
      <c r="D11" s="21" t="s">
        <v>62</v>
      </c>
      <c r="E11" s="20" t="s">
        <v>32</v>
      </c>
      <c r="F11" s="35" t="s">
        <v>79</v>
      </c>
      <c r="G11" s="22" t="s">
        <v>6</v>
      </c>
      <c r="H11" s="25" t="s">
        <v>29</v>
      </c>
      <c r="I11" s="23" t="s">
        <v>29</v>
      </c>
      <c r="J11" s="23" t="s">
        <v>59</v>
      </c>
      <c r="K11" s="23" t="s">
        <v>44</v>
      </c>
      <c r="L11" s="23" t="s">
        <v>46</v>
      </c>
      <c r="M11" s="23" t="s">
        <v>39</v>
      </c>
      <c r="N11" s="23" t="s">
        <v>29</v>
      </c>
      <c r="O11" s="23">
        <v>250</v>
      </c>
      <c r="P11" s="23">
        <v>20</v>
      </c>
      <c r="Q11" s="24">
        <v>1</v>
      </c>
      <c r="R11" s="23">
        <v>15</v>
      </c>
      <c r="S11" s="23" t="s">
        <v>41</v>
      </c>
      <c r="T11" s="23">
        <v>0</v>
      </c>
      <c r="U11" s="23">
        <v>0</v>
      </c>
      <c r="V11" s="23">
        <v>0</v>
      </c>
      <c r="W11" s="23">
        <v>0</v>
      </c>
      <c r="X11" s="23">
        <v>1</v>
      </c>
      <c r="Y11" s="23">
        <v>0</v>
      </c>
      <c r="Z11" s="37">
        <v>0</v>
      </c>
      <c r="AA11" s="51">
        <v>0</v>
      </c>
    </row>
    <row r="12" spans="1:27" s="18" customFormat="1" ht="45">
      <c r="A12" s="19" t="s">
        <v>48</v>
      </c>
      <c r="B12" s="19" t="s">
        <v>70</v>
      </c>
      <c r="C12" s="20" t="s">
        <v>59</v>
      </c>
      <c r="D12" s="21" t="s">
        <v>63</v>
      </c>
      <c r="E12" s="20" t="s">
        <v>32</v>
      </c>
      <c r="F12" s="35" t="s">
        <v>79</v>
      </c>
      <c r="G12" s="22" t="s">
        <v>6</v>
      </c>
      <c r="H12" s="25" t="s">
        <v>41</v>
      </c>
      <c r="I12" s="23" t="s">
        <v>29</v>
      </c>
      <c r="J12" s="23" t="s">
        <v>59</v>
      </c>
      <c r="K12" s="23" t="s">
        <v>44</v>
      </c>
      <c r="L12" s="23" t="s">
        <v>46</v>
      </c>
      <c r="M12" s="23" t="s">
        <v>39</v>
      </c>
      <c r="N12" s="23" t="s">
        <v>29</v>
      </c>
      <c r="O12" s="23">
        <v>250</v>
      </c>
      <c r="P12" s="23">
        <v>20</v>
      </c>
      <c r="Q12" s="24">
        <v>1</v>
      </c>
      <c r="R12" s="23">
        <v>15</v>
      </c>
      <c r="S12" s="23" t="s">
        <v>39</v>
      </c>
      <c r="T12" s="23">
        <v>0</v>
      </c>
      <c r="U12" s="23">
        <v>0</v>
      </c>
      <c r="V12" s="23">
        <v>0</v>
      </c>
      <c r="W12" s="23">
        <v>0</v>
      </c>
      <c r="X12" s="23">
        <v>1</v>
      </c>
      <c r="Y12" s="23">
        <v>0</v>
      </c>
      <c r="Z12" s="37">
        <v>0</v>
      </c>
      <c r="AA12" s="51">
        <v>0</v>
      </c>
    </row>
    <row r="13" spans="1:27" s="18" customFormat="1" ht="45">
      <c r="A13" s="19" t="s">
        <v>30</v>
      </c>
      <c r="B13" s="19" t="s">
        <v>71</v>
      </c>
      <c r="C13" s="20" t="s">
        <v>59</v>
      </c>
      <c r="D13" s="21" t="s">
        <v>64</v>
      </c>
      <c r="E13" s="20" t="s">
        <v>32</v>
      </c>
      <c r="F13" s="35" t="s">
        <v>79</v>
      </c>
      <c r="G13" s="22" t="s">
        <v>6</v>
      </c>
      <c r="H13" s="25" t="s">
        <v>41</v>
      </c>
      <c r="I13" s="23" t="s">
        <v>29</v>
      </c>
      <c r="J13" s="23" t="s">
        <v>59</v>
      </c>
      <c r="K13" s="23" t="s">
        <v>44</v>
      </c>
      <c r="L13" s="23" t="s">
        <v>46</v>
      </c>
      <c r="M13" s="23" t="s">
        <v>41</v>
      </c>
      <c r="N13" s="23" t="s">
        <v>37</v>
      </c>
      <c r="O13" s="23">
        <v>250</v>
      </c>
      <c r="P13" s="23">
        <v>20</v>
      </c>
      <c r="Q13" s="24">
        <v>1</v>
      </c>
      <c r="R13" s="23">
        <v>15</v>
      </c>
      <c r="S13" s="23" t="s">
        <v>41</v>
      </c>
      <c r="T13" s="23">
        <v>0</v>
      </c>
      <c r="U13" s="23">
        <v>0</v>
      </c>
      <c r="V13" s="23">
        <v>0</v>
      </c>
      <c r="W13" s="23">
        <v>0</v>
      </c>
      <c r="X13" s="23">
        <v>1</v>
      </c>
      <c r="Y13" s="23">
        <v>0</v>
      </c>
      <c r="Z13" s="37">
        <v>0</v>
      </c>
      <c r="AA13" s="51">
        <v>0</v>
      </c>
    </row>
    <row r="14" spans="1:27" s="18" customFormat="1" ht="45">
      <c r="A14" s="19" t="s">
        <v>48</v>
      </c>
      <c r="B14" s="19" t="s">
        <v>72</v>
      </c>
      <c r="C14" s="20" t="s">
        <v>59</v>
      </c>
      <c r="D14" s="21" t="s">
        <v>65</v>
      </c>
      <c r="E14" s="20" t="s">
        <v>32</v>
      </c>
      <c r="F14" s="35" t="s">
        <v>79</v>
      </c>
      <c r="G14" s="22" t="s">
        <v>6</v>
      </c>
      <c r="H14" s="25" t="s">
        <v>41</v>
      </c>
      <c r="I14" s="23" t="s">
        <v>29</v>
      </c>
      <c r="J14" s="23" t="s">
        <v>59</v>
      </c>
      <c r="K14" s="23" t="s">
        <v>44</v>
      </c>
      <c r="L14" s="23" t="s">
        <v>46</v>
      </c>
      <c r="M14" s="23" t="s">
        <v>41</v>
      </c>
      <c r="N14" s="23" t="s">
        <v>37</v>
      </c>
      <c r="O14" s="23">
        <v>200</v>
      </c>
      <c r="P14" s="23">
        <v>10</v>
      </c>
      <c r="Q14" s="24">
        <v>1</v>
      </c>
      <c r="R14" s="23">
        <v>8</v>
      </c>
      <c r="S14" s="23" t="s">
        <v>41</v>
      </c>
      <c r="T14" s="23">
        <v>0</v>
      </c>
      <c r="U14" s="23">
        <v>0</v>
      </c>
      <c r="V14" s="23">
        <v>0</v>
      </c>
      <c r="W14" s="23">
        <v>0</v>
      </c>
      <c r="X14" s="23">
        <v>1</v>
      </c>
      <c r="Y14" s="23">
        <v>0</v>
      </c>
      <c r="Z14" s="37">
        <v>0</v>
      </c>
      <c r="AA14" s="51">
        <v>0</v>
      </c>
    </row>
    <row r="15" spans="1:27" s="18" customFormat="1" ht="45">
      <c r="A15" s="28" t="s">
        <v>48</v>
      </c>
      <c r="B15" s="28" t="s">
        <v>73</v>
      </c>
      <c r="C15" s="29" t="s">
        <v>59</v>
      </c>
      <c r="D15" s="30" t="s">
        <v>66</v>
      </c>
      <c r="E15" s="20" t="s">
        <v>32</v>
      </c>
      <c r="F15" s="35" t="s">
        <v>79</v>
      </c>
      <c r="G15" s="31" t="s">
        <v>6</v>
      </c>
      <c r="H15" s="32" t="s">
        <v>41</v>
      </c>
      <c r="I15" s="33" t="s">
        <v>29</v>
      </c>
      <c r="J15" s="33" t="s">
        <v>59</v>
      </c>
      <c r="K15" s="33" t="s">
        <v>44</v>
      </c>
      <c r="L15" s="33" t="s">
        <v>46</v>
      </c>
      <c r="M15" s="33" t="s">
        <v>41</v>
      </c>
      <c r="N15" s="33" t="s">
        <v>37</v>
      </c>
      <c r="O15" s="33">
        <v>180</v>
      </c>
      <c r="P15" s="33">
        <v>10</v>
      </c>
      <c r="Q15" s="34">
        <v>1</v>
      </c>
      <c r="R15" s="33">
        <v>8</v>
      </c>
      <c r="S15" s="33" t="s">
        <v>41</v>
      </c>
      <c r="T15" s="33">
        <v>0</v>
      </c>
      <c r="U15" s="33">
        <v>0</v>
      </c>
      <c r="V15" s="33">
        <v>0</v>
      </c>
      <c r="W15" s="33">
        <v>0</v>
      </c>
      <c r="X15" s="33">
        <v>1</v>
      </c>
      <c r="Y15" s="33">
        <v>0</v>
      </c>
      <c r="Z15" s="44">
        <v>0</v>
      </c>
      <c r="AA15" s="51">
        <v>0</v>
      </c>
    </row>
    <row r="16" spans="1:27" s="18" customFormat="1" ht="15.75">
      <c r="A16" s="28" t="s">
        <v>48</v>
      </c>
      <c r="B16" s="28" t="s">
        <v>88</v>
      </c>
      <c r="C16" s="29" t="s">
        <v>87</v>
      </c>
      <c r="D16" s="38" t="s">
        <v>82</v>
      </c>
      <c r="E16" s="20" t="s">
        <v>83</v>
      </c>
      <c r="F16" s="35" t="s">
        <v>84</v>
      </c>
      <c r="G16" s="40"/>
      <c r="H16" s="32" t="s">
        <v>29</v>
      </c>
      <c r="I16" s="33" t="s">
        <v>29</v>
      </c>
      <c r="J16" s="33" t="s">
        <v>29</v>
      </c>
      <c r="K16" s="33" t="s">
        <v>44</v>
      </c>
      <c r="L16" s="33" t="s">
        <v>34</v>
      </c>
      <c r="M16" s="33" t="s">
        <v>29</v>
      </c>
      <c r="N16" s="33" t="s">
        <v>29</v>
      </c>
      <c r="O16" s="33">
        <v>200</v>
      </c>
      <c r="P16" s="33">
        <v>2</v>
      </c>
      <c r="Q16" s="34">
        <v>1</v>
      </c>
      <c r="R16" s="33">
        <v>2</v>
      </c>
      <c r="S16" s="33" t="s">
        <v>29</v>
      </c>
      <c r="T16" s="23">
        <v>0</v>
      </c>
      <c r="U16" s="23">
        <v>0</v>
      </c>
      <c r="V16" s="23">
        <v>0</v>
      </c>
      <c r="W16" s="23">
        <v>1</v>
      </c>
      <c r="X16" s="23">
        <v>0</v>
      </c>
      <c r="Y16" s="23">
        <v>0</v>
      </c>
      <c r="Z16" s="37">
        <v>0</v>
      </c>
      <c r="AA16" s="51">
        <v>0</v>
      </c>
    </row>
    <row r="17" spans="1:27" s="18" customFormat="1" ht="15.75">
      <c r="A17" s="28" t="s">
        <v>48</v>
      </c>
      <c r="B17" s="28" t="s">
        <v>88</v>
      </c>
      <c r="C17" s="29" t="s">
        <v>86</v>
      </c>
      <c r="D17" s="38" t="s">
        <v>82</v>
      </c>
      <c r="E17" s="20" t="s">
        <v>83</v>
      </c>
      <c r="F17" s="35" t="s">
        <v>84</v>
      </c>
      <c r="G17" s="40"/>
      <c r="H17" s="32" t="s">
        <v>29</v>
      </c>
      <c r="I17" s="33" t="s">
        <v>29</v>
      </c>
      <c r="J17" s="33" t="s">
        <v>29</v>
      </c>
      <c r="K17" s="33" t="s">
        <v>44</v>
      </c>
      <c r="L17" s="33" t="s">
        <v>34</v>
      </c>
      <c r="M17" s="33" t="s">
        <v>29</v>
      </c>
      <c r="N17" s="33" t="s">
        <v>29</v>
      </c>
      <c r="O17" s="33">
        <v>250</v>
      </c>
      <c r="P17" s="33">
        <v>2</v>
      </c>
      <c r="Q17" s="34">
        <v>1</v>
      </c>
      <c r="R17" s="33">
        <v>2</v>
      </c>
      <c r="S17" s="33" t="s">
        <v>29</v>
      </c>
      <c r="T17" s="23">
        <v>0</v>
      </c>
      <c r="U17" s="23">
        <v>0</v>
      </c>
      <c r="V17" s="23">
        <v>0</v>
      </c>
      <c r="W17" s="23">
        <v>1</v>
      </c>
      <c r="X17" s="23">
        <v>0</v>
      </c>
      <c r="Y17" s="23">
        <v>0</v>
      </c>
      <c r="Z17" s="37">
        <v>0</v>
      </c>
      <c r="AA17" s="51">
        <v>0</v>
      </c>
    </row>
    <row r="18" spans="1:27" s="18" customFormat="1" ht="15.75">
      <c r="A18" s="28" t="s">
        <v>48</v>
      </c>
      <c r="B18" s="28" t="s">
        <v>88</v>
      </c>
      <c r="C18" s="29" t="s">
        <v>85</v>
      </c>
      <c r="D18" s="38" t="s">
        <v>82</v>
      </c>
      <c r="E18" s="20" t="s">
        <v>83</v>
      </c>
      <c r="F18" s="35" t="s">
        <v>84</v>
      </c>
      <c r="G18" s="40"/>
      <c r="H18" s="32" t="s">
        <v>29</v>
      </c>
      <c r="I18" s="33" t="s">
        <v>29</v>
      </c>
      <c r="J18" s="33" t="s">
        <v>29</v>
      </c>
      <c r="K18" s="33" t="s">
        <v>44</v>
      </c>
      <c r="L18" s="33" t="s">
        <v>34</v>
      </c>
      <c r="M18" s="33" t="s">
        <v>29</v>
      </c>
      <c r="N18" s="33" t="s">
        <v>29</v>
      </c>
      <c r="O18" s="33">
        <v>250</v>
      </c>
      <c r="P18" s="33">
        <v>2</v>
      </c>
      <c r="Q18" s="34">
        <v>1</v>
      </c>
      <c r="R18" s="33">
        <v>2</v>
      </c>
      <c r="S18" s="33" t="s">
        <v>29</v>
      </c>
      <c r="T18" s="23">
        <v>0</v>
      </c>
      <c r="U18" s="23">
        <v>0</v>
      </c>
      <c r="V18" s="23">
        <v>0</v>
      </c>
      <c r="W18" s="23">
        <v>1</v>
      </c>
      <c r="X18" s="23">
        <v>0</v>
      </c>
      <c r="Y18" s="23">
        <v>0</v>
      </c>
      <c r="Z18" s="37">
        <v>0</v>
      </c>
      <c r="AA18" s="51">
        <v>0</v>
      </c>
    </row>
    <row r="19" spans="1:27" s="18" customFormat="1" ht="15.75">
      <c r="A19" s="19" t="s">
        <v>48</v>
      </c>
      <c r="B19" s="19" t="s">
        <v>80</v>
      </c>
      <c r="C19" s="20" t="s">
        <v>81</v>
      </c>
      <c r="D19" s="39" t="s">
        <v>82</v>
      </c>
      <c r="E19" s="20" t="s">
        <v>83</v>
      </c>
      <c r="F19" s="35" t="s">
        <v>84</v>
      </c>
      <c r="G19" s="41" t="s">
        <v>84</v>
      </c>
      <c r="H19" s="25" t="s">
        <v>37</v>
      </c>
      <c r="I19" s="23" t="s">
        <v>37</v>
      </c>
      <c r="J19" s="23" t="s">
        <v>29</v>
      </c>
      <c r="K19" s="23" t="s">
        <v>44</v>
      </c>
      <c r="L19" s="23" t="s">
        <v>34</v>
      </c>
      <c r="M19" s="23" t="s">
        <v>29</v>
      </c>
      <c r="N19" s="23" t="s">
        <v>29</v>
      </c>
      <c r="O19" s="23">
        <v>200</v>
      </c>
      <c r="P19" s="23">
        <v>2</v>
      </c>
      <c r="Q19" s="36">
        <v>1</v>
      </c>
      <c r="R19" s="23">
        <v>2</v>
      </c>
      <c r="S19" s="23" t="s">
        <v>29</v>
      </c>
      <c r="T19" s="23">
        <v>0</v>
      </c>
      <c r="U19" s="23">
        <v>0</v>
      </c>
      <c r="V19" s="23">
        <v>0</v>
      </c>
      <c r="W19" s="23">
        <v>1</v>
      </c>
      <c r="X19" s="23">
        <v>0</v>
      </c>
      <c r="Y19" s="23">
        <v>0</v>
      </c>
      <c r="Z19" s="37">
        <v>0</v>
      </c>
      <c r="AA19" s="51">
        <v>0</v>
      </c>
    </row>
    <row r="20" spans="1:27" s="18" customFormat="1" ht="25.5">
      <c r="A20" s="19" t="s">
        <v>116</v>
      </c>
      <c r="B20" s="19"/>
      <c r="C20" s="20"/>
      <c r="D20" s="21"/>
      <c r="E20" s="20"/>
      <c r="F20" s="35"/>
      <c r="G20" s="22"/>
      <c r="H20" s="25"/>
      <c r="I20" s="23"/>
      <c r="J20" s="23"/>
      <c r="K20" s="23"/>
      <c r="L20" s="23"/>
      <c r="M20" s="23"/>
      <c r="N20" s="23"/>
      <c r="O20" s="23"/>
      <c r="P20" s="23"/>
      <c r="Q20" s="36"/>
      <c r="R20" s="23"/>
      <c r="S20" s="23"/>
      <c r="T20" s="23">
        <v>0</v>
      </c>
      <c r="U20" s="23">
        <v>0</v>
      </c>
      <c r="V20" s="23">
        <v>0</v>
      </c>
      <c r="W20" s="23">
        <v>0</v>
      </c>
      <c r="X20" s="23">
        <v>0</v>
      </c>
      <c r="Y20" s="23">
        <v>0</v>
      </c>
      <c r="Z20" s="37">
        <v>0</v>
      </c>
      <c r="AA20" s="51">
        <v>14</v>
      </c>
    </row>
    <row r="21" spans="1:28" ht="12.75">
      <c r="A21" s="1" t="s">
        <v>91</v>
      </c>
      <c r="E21" s="50"/>
      <c r="F21" s="50"/>
      <c r="P21" s="42">
        <f>SUM(P4:P19)</f>
        <v>195</v>
      </c>
      <c r="Q21" s="42"/>
      <c r="R21" s="42">
        <f>SUM(R4:R19)</f>
        <v>164</v>
      </c>
      <c r="S21" s="42"/>
      <c r="T21" s="55">
        <f aca="true" t="shared" si="0" ref="T21:Y21">SUM(T4:T20)</f>
        <v>9</v>
      </c>
      <c r="U21" s="55">
        <f t="shared" si="0"/>
        <v>0</v>
      </c>
      <c r="V21" s="55">
        <f t="shared" si="0"/>
        <v>0</v>
      </c>
      <c r="W21" s="55">
        <f t="shared" si="0"/>
        <v>4</v>
      </c>
      <c r="X21" s="55">
        <f t="shared" si="0"/>
        <v>10</v>
      </c>
      <c r="Y21" s="55">
        <f t="shared" si="0"/>
        <v>0</v>
      </c>
      <c r="Z21" s="55">
        <f>SUM(Z4:Z20)</f>
        <v>0</v>
      </c>
      <c r="AA21" s="55">
        <f>SUM(AA4:AA20)</f>
        <v>14</v>
      </c>
      <c r="AB21" s="55">
        <f>SUM(T21:AA21)</f>
        <v>37</v>
      </c>
    </row>
    <row r="22" ht="12.75">
      <c r="A22" s="1" t="s">
        <v>89</v>
      </c>
    </row>
    <row r="23" ht="12.75">
      <c r="A23" s="1" t="s">
        <v>90</v>
      </c>
    </row>
    <row r="24" ht="12.75">
      <c r="A24" s="1" t="s">
        <v>117</v>
      </c>
    </row>
    <row r="25" spans="1:2" ht="12.75">
      <c r="A25" s="53" t="s">
        <v>92</v>
      </c>
      <c r="B25" s="42">
        <v>2</v>
      </c>
    </row>
    <row r="26" spans="1:2" ht="33" customHeight="1">
      <c r="A26" s="53" t="s">
        <v>93</v>
      </c>
      <c r="B26" s="42"/>
    </row>
    <row r="27" spans="1:2" ht="21" customHeight="1">
      <c r="A27" s="53" t="s">
        <v>94</v>
      </c>
      <c r="B27" s="42"/>
    </row>
    <row r="28" spans="1:2" ht="15">
      <c r="A28" s="10"/>
      <c r="B28" s="42"/>
    </row>
    <row r="29" spans="1:2" ht="16.5" customHeight="1">
      <c r="A29" s="53" t="s">
        <v>95</v>
      </c>
      <c r="B29" s="42">
        <v>7</v>
      </c>
    </row>
    <row r="30" spans="1:2" ht="12.75">
      <c r="A30" s="53" t="s">
        <v>96</v>
      </c>
      <c r="B30" s="42"/>
    </row>
    <row r="31" spans="1:2" ht="12.75">
      <c r="A31" s="53" t="s">
        <v>97</v>
      </c>
      <c r="B31" s="42"/>
    </row>
    <row r="32" spans="1:2" ht="12.75">
      <c r="A32" s="53" t="s">
        <v>98</v>
      </c>
      <c r="B32" s="42"/>
    </row>
    <row r="33" spans="1:2" ht="12.75">
      <c r="A33" s="53" t="s">
        <v>99</v>
      </c>
      <c r="B33" s="42"/>
    </row>
    <row r="34" spans="1:2" ht="12.75">
      <c r="A34" s="53" t="s">
        <v>100</v>
      </c>
      <c r="B34" s="42"/>
    </row>
    <row r="35" spans="1:2" ht="12.75">
      <c r="A35" s="53" t="s">
        <v>101</v>
      </c>
      <c r="B35" s="42"/>
    </row>
    <row r="36" spans="1:2" ht="12.75">
      <c r="A36" s="53" t="s">
        <v>102</v>
      </c>
      <c r="B36" s="42"/>
    </row>
    <row r="37" spans="1:2" ht="15">
      <c r="A37" s="10"/>
      <c r="B37" s="42"/>
    </row>
    <row r="38" spans="1:2" ht="12.75">
      <c r="A38" s="53" t="s">
        <v>103</v>
      </c>
      <c r="B38" s="42">
        <v>3</v>
      </c>
    </row>
    <row r="39" spans="1:2" ht="12.75">
      <c r="A39" s="53" t="s">
        <v>104</v>
      </c>
      <c r="B39" s="42"/>
    </row>
    <row r="40" spans="1:2" ht="12.75">
      <c r="A40" s="53" t="s">
        <v>105</v>
      </c>
      <c r="B40" s="42"/>
    </row>
    <row r="41" spans="1:2" ht="12.75">
      <c r="A41" s="53" t="s">
        <v>106</v>
      </c>
      <c r="B41" s="42"/>
    </row>
    <row r="42" spans="1:2" ht="15">
      <c r="A42" s="10"/>
      <c r="B42" s="42"/>
    </row>
    <row r="43" spans="1:2" ht="18" customHeight="1">
      <c r="A43" s="53" t="s">
        <v>107</v>
      </c>
      <c r="B43" s="42">
        <v>2</v>
      </c>
    </row>
    <row r="44" spans="1:2" ht="12.75">
      <c r="A44" s="53" t="s">
        <v>108</v>
      </c>
      <c r="B44" s="42"/>
    </row>
    <row r="45" spans="1:2" ht="21" customHeight="1">
      <c r="A45" s="53" t="s">
        <v>109</v>
      </c>
      <c r="B45" s="42"/>
    </row>
    <row r="46" spans="1:2" ht="12.75">
      <c r="A46" s="42"/>
      <c r="B46" s="54">
        <f>SUM(B25:B45)</f>
        <v>14</v>
      </c>
    </row>
  </sheetData>
  <sheetProtection/>
  <autoFilter ref="A1:Z15"/>
  <mergeCells count="1">
    <mergeCell ref="T2:AA2"/>
  </mergeCells>
  <printOptions/>
  <pageMargins left="0.31496062992125984" right="0.31496062992125984" top="0.7480314960629921" bottom="0.7480314960629921" header="0.31496062992125984" footer="0.31496062992125984"/>
  <pageSetup horizontalDpi="600" verticalDpi="600" orientation="portrait" scale="75" r:id="rId3"/>
  <legacyDrawing r:id="rId2"/>
</worksheet>
</file>

<file path=xl/worksheets/sheet5.xml><?xml version="1.0" encoding="utf-8"?>
<worksheet xmlns="http://schemas.openxmlformats.org/spreadsheetml/2006/main" xmlns:r="http://schemas.openxmlformats.org/officeDocument/2006/relationships">
  <dimension ref="B2:AB58"/>
  <sheetViews>
    <sheetView zoomScalePageLayoutView="0" workbookViewId="0" topLeftCell="J43">
      <selection activeCell="R48" sqref="R48"/>
    </sheetView>
  </sheetViews>
  <sheetFormatPr defaultColWidth="11.421875" defaultRowHeight="15"/>
  <sheetData>
    <row r="2" spans="2:26" ht="15.75">
      <c r="B2" s="3" t="s">
        <v>118</v>
      </c>
      <c r="C2" s="4"/>
      <c r="D2" s="4"/>
      <c r="E2" s="56"/>
      <c r="F2" s="56"/>
      <c r="G2" s="56"/>
      <c r="H2" s="57"/>
      <c r="I2" s="57"/>
      <c r="J2" s="58"/>
      <c r="K2" s="58"/>
      <c r="L2" s="4"/>
      <c r="M2" s="56"/>
      <c r="N2" s="4"/>
      <c r="O2" s="4"/>
      <c r="P2" s="4"/>
      <c r="Q2" s="4"/>
      <c r="R2" s="4"/>
      <c r="S2" s="4"/>
      <c r="T2" s="4"/>
      <c r="U2" s="4"/>
      <c r="V2" s="4"/>
      <c r="W2" s="4"/>
      <c r="X2" s="4"/>
      <c r="Y2" s="4"/>
      <c r="Z2" s="4"/>
    </row>
    <row r="3" spans="2:27" ht="15">
      <c r="B3" s="1"/>
      <c r="C3" s="1"/>
      <c r="D3" s="1"/>
      <c r="E3" s="59"/>
      <c r="F3" s="59"/>
      <c r="G3" s="59"/>
      <c r="H3" s="60"/>
      <c r="I3" s="60"/>
      <c r="J3" s="61"/>
      <c r="K3" s="61"/>
      <c r="L3" s="1"/>
      <c r="M3" s="59"/>
      <c r="N3" s="1"/>
      <c r="O3" s="1"/>
      <c r="P3" s="1"/>
      <c r="Q3" s="1"/>
      <c r="R3" s="9"/>
      <c r="S3" s="9"/>
      <c r="T3" s="333" t="s">
        <v>112</v>
      </c>
      <c r="U3" s="334"/>
      <c r="V3" s="335"/>
      <c r="W3" s="335"/>
      <c r="X3" s="335"/>
      <c r="Y3" s="335"/>
      <c r="Z3" s="335"/>
      <c r="AA3" s="336"/>
    </row>
    <row r="4" spans="2:27" ht="127.5">
      <c r="B4" s="62" t="s">
        <v>2</v>
      </c>
      <c r="C4" s="63" t="s">
        <v>14</v>
      </c>
      <c r="D4" s="64" t="s">
        <v>8</v>
      </c>
      <c r="E4" s="63" t="s">
        <v>3</v>
      </c>
      <c r="F4" s="64" t="s">
        <v>16</v>
      </c>
      <c r="G4" s="64" t="s">
        <v>9</v>
      </c>
      <c r="H4" s="65" t="s">
        <v>18</v>
      </c>
      <c r="I4" s="66" t="s">
        <v>10</v>
      </c>
      <c r="J4" s="66" t="s">
        <v>11</v>
      </c>
      <c r="K4" s="66" t="s">
        <v>15</v>
      </c>
      <c r="L4" s="63" t="s">
        <v>17</v>
      </c>
      <c r="M4" s="63" t="s">
        <v>12</v>
      </c>
      <c r="N4" s="63" t="s">
        <v>13</v>
      </c>
      <c r="O4" s="63" t="s">
        <v>19</v>
      </c>
      <c r="P4" s="63" t="s">
        <v>28</v>
      </c>
      <c r="Q4" s="67" t="s">
        <v>20</v>
      </c>
      <c r="R4" s="68" t="s">
        <v>23</v>
      </c>
      <c r="S4" s="68" t="s">
        <v>27</v>
      </c>
      <c r="T4" s="69" t="s">
        <v>113</v>
      </c>
      <c r="U4" s="69" t="s">
        <v>114</v>
      </c>
      <c r="V4" s="69" t="s">
        <v>119</v>
      </c>
      <c r="W4" s="69" t="s">
        <v>120</v>
      </c>
      <c r="X4" s="69" t="s">
        <v>121</v>
      </c>
      <c r="Y4" s="68" t="s">
        <v>5</v>
      </c>
      <c r="Z4" s="68" t="s">
        <v>122</v>
      </c>
      <c r="AA4" s="69" t="s">
        <v>115</v>
      </c>
    </row>
    <row r="5" spans="2:28" ht="26.25">
      <c r="B5" s="70" t="s">
        <v>123</v>
      </c>
      <c r="C5" s="70" t="s">
        <v>123</v>
      </c>
      <c r="D5" s="51" t="s">
        <v>124</v>
      </c>
      <c r="E5" s="71" t="s">
        <v>125</v>
      </c>
      <c r="F5" s="72" t="s">
        <v>126</v>
      </c>
      <c r="G5" s="73" t="s">
        <v>127</v>
      </c>
      <c r="H5" s="72" t="s">
        <v>37</v>
      </c>
      <c r="I5" s="72" t="s">
        <v>37</v>
      </c>
      <c r="J5" s="74"/>
      <c r="K5" s="75" t="s">
        <v>128</v>
      </c>
      <c r="L5" s="42"/>
      <c r="M5" s="76"/>
      <c r="N5" s="42"/>
      <c r="O5" s="42">
        <v>380</v>
      </c>
      <c r="P5" s="42" t="s">
        <v>129</v>
      </c>
      <c r="Q5" s="42">
        <v>3</v>
      </c>
      <c r="R5" s="42"/>
      <c r="S5" s="42"/>
      <c r="T5" s="55"/>
      <c r="U5" s="55"/>
      <c r="V5" s="55"/>
      <c r="W5" s="55"/>
      <c r="X5" s="55"/>
      <c r="Y5" s="55"/>
      <c r="Z5" s="77"/>
      <c r="AA5" s="78">
        <v>1</v>
      </c>
      <c r="AB5" s="79"/>
    </row>
    <row r="6" spans="2:28" ht="26.25">
      <c r="B6" s="70" t="s">
        <v>123</v>
      </c>
      <c r="C6" s="70" t="s">
        <v>123</v>
      </c>
      <c r="D6" s="51" t="s">
        <v>130</v>
      </c>
      <c r="E6" s="71" t="s">
        <v>125</v>
      </c>
      <c r="F6" s="72" t="s">
        <v>126</v>
      </c>
      <c r="G6" s="73" t="s">
        <v>127</v>
      </c>
      <c r="H6" s="72" t="s">
        <v>37</v>
      </c>
      <c r="I6" s="72" t="s">
        <v>37</v>
      </c>
      <c r="J6" s="74"/>
      <c r="K6" s="75" t="s">
        <v>128</v>
      </c>
      <c r="L6" s="42"/>
      <c r="M6" s="76"/>
      <c r="N6" s="42"/>
      <c r="O6" s="42">
        <v>380</v>
      </c>
      <c r="P6" s="42" t="s">
        <v>129</v>
      </c>
      <c r="Q6" s="42">
        <v>3</v>
      </c>
      <c r="R6" s="42"/>
      <c r="S6" s="42"/>
      <c r="T6" s="55"/>
      <c r="U6" s="55"/>
      <c r="V6" s="55"/>
      <c r="W6" s="55"/>
      <c r="X6" s="55"/>
      <c r="Y6" s="55"/>
      <c r="Z6" s="77"/>
      <c r="AA6" s="78">
        <v>1</v>
      </c>
      <c r="AB6" s="79"/>
    </row>
    <row r="7" spans="2:28" ht="26.25">
      <c r="B7" s="70" t="s">
        <v>123</v>
      </c>
      <c r="C7" s="70" t="s">
        <v>123</v>
      </c>
      <c r="D7" s="42" t="s">
        <v>131</v>
      </c>
      <c r="E7" s="71" t="s">
        <v>125</v>
      </c>
      <c r="F7" s="71" t="s">
        <v>132</v>
      </c>
      <c r="G7" s="73" t="s">
        <v>133</v>
      </c>
      <c r="H7" s="72" t="s">
        <v>37</v>
      </c>
      <c r="I7" s="72" t="s">
        <v>37</v>
      </c>
      <c r="J7" s="75"/>
      <c r="K7" s="75" t="s">
        <v>128</v>
      </c>
      <c r="L7" s="42"/>
      <c r="M7" s="76"/>
      <c r="N7" s="42"/>
      <c r="O7" s="42">
        <v>380</v>
      </c>
      <c r="P7" s="42" t="s">
        <v>129</v>
      </c>
      <c r="Q7" s="42">
        <v>3</v>
      </c>
      <c r="R7" s="42"/>
      <c r="S7" s="42"/>
      <c r="T7" s="55"/>
      <c r="U7" s="55"/>
      <c r="V7" s="55"/>
      <c r="W7" s="55"/>
      <c r="X7" s="55"/>
      <c r="Y7" s="55"/>
      <c r="Z7" s="77"/>
      <c r="AA7" s="78">
        <v>1</v>
      </c>
      <c r="AB7" s="79"/>
    </row>
    <row r="8" spans="2:28" ht="26.25">
      <c r="B8" s="70" t="s">
        <v>123</v>
      </c>
      <c r="C8" s="70" t="s">
        <v>123</v>
      </c>
      <c r="D8" s="42" t="s">
        <v>134</v>
      </c>
      <c r="E8" s="71" t="s">
        <v>125</v>
      </c>
      <c r="F8" s="71" t="s">
        <v>132</v>
      </c>
      <c r="G8" s="73" t="s">
        <v>133</v>
      </c>
      <c r="H8" s="72" t="s">
        <v>37</v>
      </c>
      <c r="I8" s="72" t="s">
        <v>37</v>
      </c>
      <c r="J8" s="75"/>
      <c r="K8" s="75" t="s">
        <v>128</v>
      </c>
      <c r="L8" s="42"/>
      <c r="M8" s="76"/>
      <c r="N8" s="42"/>
      <c r="O8" s="42">
        <v>380</v>
      </c>
      <c r="P8" s="42" t="s">
        <v>129</v>
      </c>
      <c r="Q8" s="42">
        <v>1</v>
      </c>
      <c r="R8" s="42"/>
      <c r="S8" s="42"/>
      <c r="T8" s="55"/>
      <c r="U8" s="55"/>
      <c r="V8" s="55"/>
      <c r="W8" s="55"/>
      <c r="X8" s="55"/>
      <c r="Y8" s="55"/>
      <c r="Z8" s="77"/>
      <c r="AA8" s="78">
        <v>1</v>
      </c>
      <c r="AB8" s="79"/>
    </row>
    <row r="9" spans="2:28" ht="26.25">
      <c r="B9" s="70" t="s">
        <v>123</v>
      </c>
      <c r="C9" s="70" t="s">
        <v>123</v>
      </c>
      <c r="D9" s="42" t="s">
        <v>135</v>
      </c>
      <c r="E9" s="71" t="s">
        <v>125</v>
      </c>
      <c r="F9" s="71" t="s">
        <v>132</v>
      </c>
      <c r="G9" s="73" t="s">
        <v>133</v>
      </c>
      <c r="H9" s="72" t="s">
        <v>37</v>
      </c>
      <c r="I9" s="72" t="s">
        <v>37</v>
      </c>
      <c r="J9" s="75"/>
      <c r="K9" s="75" t="s">
        <v>128</v>
      </c>
      <c r="L9" s="42"/>
      <c r="M9" s="76"/>
      <c r="N9" s="42"/>
      <c r="O9" s="42">
        <v>380</v>
      </c>
      <c r="P9" s="42" t="s">
        <v>129</v>
      </c>
      <c r="Q9" s="42">
        <v>1</v>
      </c>
      <c r="R9" s="42"/>
      <c r="S9" s="42"/>
      <c r="T9" s="55"/>
      <c r="U9" s="55"/>
      <c r="V9" s="55"/>
      <c r="W9" s="55"/>
      <c r="X9" s="55"/>
      <c r="Y9" s="55"/>
      <c r="Z9" s="77"/>
      <c r="AA9" s="78">
        <v>1</v>
      </c>
      <c r="AB9" s="79"/>
    </row>
    <row r="10" spans="2:28" ht="26.25">
      <c r="B10" s="70" t="s">
        <v>123</v>
      </c>
      <c r="C10" s="70" t="s">
        <v>123</v>
      </c>
      <c r="D10" s="42" t="s">
        <v>136</v>
      </c>
      <c r="E10" s="71" t="s">
        <v>125</v>
      </c>
      <c r="F10" s="72" t="s">
        <v>126</v>
      </c>
      <c r="G10" s="71" t="s">
        <v>137</v>
      </c>
      <c r="H10" s="72" t="s">
        <v>37</v>
      </c>
      <c r="I10" s="72" t="s">
        <v>37</v>
      </c>
      <c r="J10" s="74"/>
      <c r="K10" s="75" t="s">
        <v>128</v>
      </c>
      <c r="L10" s="42"/>
      <c r="M10" s="76"/>
      <c r="N10" s="42"/>
      <c r="O10" s="42">
        <v>380</v>
      </c>
      <c r="P10" s="42" t="s">
        <v>129</v>
      </c>
      <c r="Q10" s="42">
        <v>1</v>
      </c>
      <c r="R10" s="42"/>
      <c r="S10" s="42"/>
      <c r="T10" s="55"/>
      <c r="U10" s="55"/>
      <c r="V10" s="55"/>
      <c r="W10" s="55"/>
      <c r="X10" s="55"/>
      <c r="Y10" s="55"/>
      <c r="Z10" s="77"/>
      <c r="AA10" s="78">
        <v>1</v>
      </c>
      <c r="AB10" s="79"/>
    </row>
    <row r="11" spans="2:28" ht="39">
      <c r="B11" s="70" t="s">
        <v>123</v>
      </c>
      <c r="C11" s="70" t="s">
        <v>123</v>
      </c>
      <c r="D11" s="70" t="s">
        <v>138</v>
      </c>
      <c r="E11" s="80" t="s">
        <v>1</v>
      </c>
      <c r="F11" s="76" t="s">
        <v>139</v>
      </c>
      <c r="G11" s="76" t="s">
        <v>140</v>
      </c>
      <c r="H11" s="72" t="s">
        <v>37</v>
      </c>
      <c r="I11" s="72" t="s">
        <v>37</v>
      </c>
      <c r="J11" s="72"/>
      <c r="K11" s="75" t="s">
        <v>128</v>
      </c>
      <c r="L11" s="42"/>
      <c r="M11" s="76"/>
      <c r="N11" s="42"/>
      <c r="O11" s="42">
        <v>380</v>
      </c>
      <c r="P11" s="42">
        <v>1</v>
      </c>
      <c r="Q11" s="42">
        <v>1</v>
      </c>
      <c r="R11" s="42">
        <v>1</v>
      </c>
      <c r="S11" s="42">
        <v>40000</v>
      </c>
      <c r="T11" s="55">
        <v>1</v>
      </c>
      <c r="U11" s="55"/>
      <c r="V11" s="55"/>
      <c r="W11" s="55"/>
      <c r="X11" s="55"/>
      <c r="Y11" s="55"/>
      <c r="Z11" s="81"/>
      <c r="AA11" s="78"/>
      <c r="AB11" s="79"/>
    </row>
    <row r="12" spans="2:28" ht="64.5">
      <c r="B12" s="70" t="s">
        <v>123</v>
      </c>
      <c r="C12" s="70" t="s">
        <v>123</v>
      </c>
      <c r="D12" s="70" t="s">
        <v>141</v>
      </c>
      <c r="E12" s="80" t="s">
        <v>1</v>
      </c>
      <c r="F12" s="76" t="s">
        <v>142</v>
      </c>
      <c r="G12" s="76" t="s">
        <v>143</v>
      </c>
      <c r="H12" s="72" t="s">
        <v>144</v>
      </c>
      <c r="I12" s="72" t="s">
        <v>37</v>
      </c>
      <c r="J12" s="75" t="s">
        <v>145</v>
      </c>
      <c r="K12" s="75"/>
      <c r="L12" s="42"/>
      <c r="M12" s="76"/>
      <c r="N12" s="42"/>
      <c r="O12" s="42">
        <v>380</v>
      </c>
      <c r="P12" s="42">
        <v>1</v>
      </c>
      <c r="Q12" s="42">
        <v>2</v>
      </c>
      <c r="R12" s="42">
        <v>1</v>
      </c>
      <c r="S12" s="42"/>
      <c r="T12" s="55">
        <v>4</v>
      </c>
      <c r="U12" s="55"/>
      <c r="V12" s="55"/>
      <c r="W12" s="55"/>
      <c r="X12" s="55"/>
      <c r="Y12" s="55"/>
      <c r="Z12" s="81"/>
      <c r="AA12" s="78"/>
      <c r="AB12" s="79"/>
    </row>
    <row r="13" spans="2:28" ht="102.75">
      <c r="B13" s="70" t="s">
        <v>123</v>
      </c>
      <c r="C13" s="70" t="s">
        <v>123</v>
      </c>
      <c r="D13" s="70" t="s">
        <v>146</v>
      </c>
      <c r="E13" s="80" t="s">
        <v>1</v>
      </c>
      <c r="F13" s="76" t="s">
        <v>147</v>
      </c>
      <c r="G13" s="76" t="s">
        <v>143</v>
      </c>
      <c r="H13" s="72" t="s">
        <v>37</v>
      </c>
      <c r="I13" s="72" t="s">
        <v>37</v>
      </c>
      <c r="J13" s="75"/>
      <c r="K13" s="75" t="s">
        <v>128</v>
      </c>
      <c r="L13" s="42"/>
      <c r="M13" s="76"/>
      <c r="N13" s="42"/>
      <c r="O13" s="42">
        <v>380</v>
      </c>
      <c r="P13" s="42">
        <v>1</v>
      </c>
      <c r="Q13" s="42">
        <v>1</v>
      </c>
      <c r="R13" s="42">
        <v>1</v>
      </c>
      <c r="S13" s="42"/>
      <c r="T13" s="55">
        <v>1</v>
      </c>
      <c r="U13" s="55"/>
      <c r="V13" s="55"/>
      <c r="W13" s="55"/>
      <c r="X13" s="55"/>
      <c r="Y13" s="55"/>
      <c r="Z13" s="81"/>
      <c r="AA13" s="78"/>
      <c r="AB13" s="79"/>
    </row>
    <row r="14" spans="2:28" ht="39">
      <c r="B14" s="70" t="s">
        <v>123</v>
      </c>
      <c r="C14" s="70" t="s">
        <v>123</v>
      </c>
      <c r="D14" s="70" t="s">
        <v>148</v>
      </c>
      <c r="E14" s="76" t="s">
        <v>125</v>
      </c>
      <c r="F14" s="76" t="s">
        <v>149</v>
      </c>
      <c r="G14" s="76" t="s">
        <v>150</v>
      </c>
      <c r="H14" s="72" t="s">
        <v>37</v>
      </c>
      <c r="I14" s="72" t="s">
        <v>37</v>
      </c>
      <c r="J14" s="72"/>
      <c r="K14" s="75" t="s">
        <v>128</v>
      </c>
      <c r="L14" s="42"/>
      <c r="M14" s="76"/>
      <c r="N14" s="42"/>
      <c r="O14" s="42">
        <v>380</v>
      </c>
      <c r="P14" s="42">
        <v>1</v>
      </c>
      <c r="Q14" s="42">
        <v>2</v>
      </c>
      <c r="R14" s="42">
        <v>1</v>
      </c>
      <c r="S14" s="42"/>
      <c r="T14" s="55"/>
      <c r="U14" s="55"/>
      <c r="V14" s="55">
        <v>1</v>
      </c>
      <c r="W14" s="55"/>
      <c r="X14" s="55"/>
      <c r="Y14" s="55"/>
      <c r="Z14" s="81"/>
      <c r="AA14" s="78"/>
      <c r="AB14" s="79"/>
    </row>
    <row r="15" spans="2:28" ht="26.25">
      <c r="B15" s="70" t="s">
        <v>123</v>
      </c>
      <c r="C15" s="70" t="s">
        <v>123</v>
      </c>
      <c r="D15" s="51" t="s">
        <v>151</v>
      </c>
      <c r="E15" s="71" t="s">
        <v>125</v>
      </c>
      <c r="F15" s="71" t="s">
        <v>132</v>
      </c>
      <c r="G15" s="73" t="s">
        <v>127</v>
      </c>
      <c r="H15" s="72" t="s">
        <v>37</v>
      </c>
      <c r="I15" s="72" t="s">
        <v>37</v>
      </c>
      <c r="J15" s="74"/>
      <c r="K15" s="75" t="s">
        <v>128</v>
      </c>
      <c r="L15" s="42"/>
      <c r="M15" s="76"/>
      <c r="N15" s="42"/>
      <c r="O15" s="42">
        <v>380</v>
      </c>
      <c r="P15" s="42" t="s">
        <v>129</v>
      </c>
      <c r="Q15" s="42">
        <v>1</v>
      </c>
      <c r="R15" s="42"/>
      <c r="S15" s="42"/>
      <c r="T15" s="55"/>
      <c r="U15" s="55"/>
      <c r="V15" s="55"/>
      <c r="W15" s="55"/>
      <c r="X15" s="55"/>
      <c r="Y15" s="55"/>
      <c r="Z15" s="77"/>
      <c r="AA15" s="78">
        <v>1</v>
      </c>
      <c r="AB15" s="79"/>
    </row>
    <row r="16" spans="2:28" ht="39">
      <c r="B16" s="70" t="s">
        <v>123</v>
      </c>
      <c r="C16" s="70" t="s">
        <v>123</v>
      </c>
      <c r="D16" s="70" t="s">
        <v>152</v>
      </c>
      <c r="E16" s="76" t="s">
        <v>153</v>
      </c>
      <c r="F16" s="76" t="s">
        <v>154</v>
      </c>
      <c r="G16" s="76" t="s">
        <v>114</v>
      </c>
      <c r="H16" s="72" t="s">
        <v>37</v>
      </c>
      <c r="I16" s="74" t="s">
        <v>144</v>
      </c>
      <c r="J16" s="74"/>
      <c r="K16" s="75" t="s">
        <v>128</v>
      </c>
      <c r="L16" s="42"/>
      <c r="M16" s="76"/>
      <c r="N16" s="42"/>
      <c r="O16" s="42">
        <v>380</v>
      </c>
      <c r="P16" s="42">
        <v>1</v>
      </c>
      <c r="Q16" s="42">
        <v>2</v>
      </c>
      <c r="R16" s="42">
        <v>1</v>
      </c>
      <c r="S16" s="42">
        <v>30000</v>
      </c>
      <c r="T16" s="55"/>
      <c r="U16" s="55">
        <v>1</v>
      </c>
      <c r="V16" s="55"/>
      <c r="W16" s="55"/>
      <c r="X16" s="55"/>
      <c r="Y16" s="55"/>
      <c r="Z16" s="77"/>
      <c r="AA16" s="78"/>
      <c r="AB16" s="79"/>
    </row>
    <row r="17" spans="2:28" ht="77.25">
      <c r="B17" s="70" t="s">
        <v>123</v>
      </c>
      <c r="C17" s="70" t="s">
        <v>123</v>
      </c>
      <c r="D17" s="70" t="s">
        <v>155</v>
      </c>
      <c r="E17" s="76" t="s">
        <v>153</v>
      </c>
      <c r="F17" s="76" t="s">
        <v>156</v>
      </c>
      <c r="G17" s="76" t="s">
        <v>114</v>
      </c>
      <c r="H17" s="72" t="s">
        <v>37</v>
      </c>
      <c r="I17" s="74" t="s">
        <v>144</v>
      </c>
      <c r="J17" s="74"/>
      <c r="K17" s="75" t="s">
        <v>128</v>
      </c>
      <c r="L17" s="42"/>
      <c r="M17" s="76"/>
      <c r="N17" s="42"/>
      <c r="O17" s="42">
        <v>380</v>
      </c>
      <c r="P17" s="42">
        <v>1</v>
      </c>
      <c r="Q17" s="42">
        <v>2</v>
      </c>
      <c r="R17" s="42">
        <v>1</v>
      </c>
      <c r="S17" s="42">
        <v>30000</v>
      </c>
      <c r="T17" s="55"/>
      <c r="U17" s="55">
        <v>1</v>
      </c>
      <c r="V17" s="55"/>
      <c r="W17" s="55"/>
      <c r="X17" s="55"/>
      <c r="Y17" s="55"/>
      <c r="Z17" s="77"/>
      <c r="AA17" s="78"/>
      <c r="AB17" s="79"/>
    </row>
    <row r="18" spans="2:28" ht="26.25">
      <c r="B18" s="70" t="s">
        <v>123</v>
      </c>
      <c r="C18" s="70" t="s">
        <v>123</v>
      </c>
      <c r="D18" s="82" t="s">
        <v>157</v>
      </c>
      <c r="E18" s="71" t="s">
        <v>125</v>
      </c>
      <c r="F18" s="71" t="s">
        <v>132</v>
      </c>
      <c r="G18" s="73" t="s">
        <v>158</v>
      </c>
      <c r="H18" s="72" t="s">
        <v>37</v>
      </c>
      <c r="I18" s="72" t="s">
        <v>37</v>
      </c>
      <c r="J18" s="74"/>
      <c r="K18" s="75" t="s">
        <v>128</v>
      </c>
      <c r="L18" s="42"/>
      <c r="M18" s="76"/>
      <c r="N18" s="42"/>
      <c r="O18" s="42">
        <v>380</v>
      </c>
      <c r="P18" s="42" t="s">
        <v>129</v>
      </c>
      <c r="Q18" s="42">
        <v>3</v>
      </c>
      <c r="R18" s="42"/>
      <c r="S18" s="42"/>
      <c r="T18" s="55"/>
      <c r="U18" s="55"/>
      <c r="V18" s="55"/>
      <c r="W18" s="55"/>
      <c r="X18" s="55"/>
      <c r="Y18" s="55"/>
      <c r="Z18" s="77"/>
      <c r="AA18" s="78">
        <v>1</v>
      </c>
      <c r="AB18" s="79"/>
    </row>
    <row r="19" spans="2:28" ht="26.25">
      <c r="B19" s="70" t="s">
        <v>123</v>
      </c>
      <c r="C19" s="70" t="s">
        <v>123</v>
      </c>
      <c r="D19" s="82" t="s">
        <v>159</v>
      </c>
      <c r="E19" s="71" t="s">
        <v>125</v>
      </c>
      <c r="F19" s="71" t="s">
        <v>132</v>
      </c>
      <c r="G19" s="73" t="s">
        <v>158</v>
      </c>
      <c r="H19" s="72" t="s">
        <v>37</v>
      </c>
      <c r="I19" s="72" t="s">
        <v>37</v>
      </c>
      <c r="J19" s="74"/>
      <c r="K19" s="75" t="s">
        <v>128</v>
      </c>
      <c r="L19" s="42"/>
      <c r="M19" s="76"/>
      <c r="N19" s="42"/>
      <c r="O19" s="42">
        <v>380</v>
      </c>
      <c r="P19" s="42" t="s">
        <v>129</v>
      </c>
      <c r="Q19" s="42">
        <v>3</v>
      </c>
      <c r="R19" s="42"/>
      <c r="S19" s="42"/>
      <c r="T19" s="55"/>
      <c r="U19" s="55"/>
      <c r="V19" s="55"/>
      <c r="W19" s="55"/>
      <c r="X19" s="55"/>
      <c r="Y19" s="55"/>
      <c r="Z19" s="77"/>
      <c r="AA19" s="78">
        <v>1</v>
      </c>
      <c r="AB19" s="79"/>
    </row>
    <row r="20" spans="2:28" ht="39">
      <c r="B20" s="70" t="s">
        <v>123</v>
      </c>
      <c r="C20" s="70" t="s">
        <v>160</v>
      </c>
      <c r="D20" s="70" t="s">
        <v>161</v>
      </c>
      <c r="E20" s="80" t="s">
        <v>1</v>
      </c>
      <c r="F20" s="76" t="s">
        <v>139</v>
      </c>
      <c r="G20" s="76" t="s">
        <v>140</v>
      </c>
      <c r="H20" s="72" t="s">
        <v>37</v>
      </c>
      <c r="I20" s="72" t="s">
        <v>37</v>
      </c>
      <c r="J20" s="72"/>
      <c r="K20" s="75" t="s">
        <v>128</v>
      </c>
      <c r="L20" s="42"/>
      <c r="M20" s="76"/>
      <c r="N20" s="42"/>
      <c r="O20" s="42">
        <v>320</v>
      </c>
      <c r="P20" s="42">
        <v>1</v>
      </c>
      <c r="Q20" s="42">
        <v>2</v>
      </c>
      <c r="R20" s="42"/>
      <c r="S20" s="42">
        <v>40000</v>
      </c>
      <c r="T20" s="55">
        <v>1</v>
      </c>
      <c r="U20" s="55"/>
      <c r="V20" s="55"/>
      <c r="W20" s="55"/>
      <c r="X20" s="55"/>
      <c r="Y20" s="55"/>
      <c r="Z20" s="81"/>
      <c r="AA20" s="78"/>
      <c r="AB20" s="79"/>
    </row>
    <row r="21" spans="2:28" ht="39">
      <c r="B21" s="70" t="s">
        <v>123</v>
      </c>
      <c r="C21" s="70" t="s">
        <v>162</v>
      </c>
      <c r="D21" s="70" t="s">
        <v>163</v>
      </c>
      <c r="E21" s="80" t="s">
        <v>1</v>
      </c>
      <c r="F21" s="76" t="s">
        <v>164</v>
      </c>
      <c r="G21" s="76" t="s">
        <v>140</v>
      </c>
      <c r="H21" s="72" t="s">
        <v>37</v>
      </c>
      <c r="I21" s="72" t="s">
        <v>37</v>
      </c>
      <c r="J21" s="72"/>
      <c r="K21" s="75" t="s">
        <v>128</v>
      </c>
      <c r="L21" s="42"/>
      <c r="M21" s="76"/>
      <c r="N21" s="42"/>
      <c r="O21" s="42">
        <v>420</v>
      </c>
      <c r="P21" s="42">
        <v>1</v>
      </c>
      <c r="Q21" s="42">
        <v>2</v>
      </c>
      <c r="R21" s="42">
        <v>1</v>
      </c>
      <c r="S21" s="42">
        <v>40000</v>
      </c>
      <c r="T21" s="55">
        <v>1</v>
      </c>
      <c r="U21" s="55"/>
      <c r="V21" s="55"/>
      <c r="W21" s="55"/>
      <c r="X21" s="55"/>
      <c r="Y21" s="55"/>
      <c r="Z21" s="81"/>
      <c r="AA21" s="78"/>
      <c r="AB21" s="79"/>
    </row>
    <row r="22" spans="2:28" ht="26.25">
      <c r="B22" s="70" t="s">
        <v>123</v>
      </c>
      <c r="C22" s="70" t="s">
        <v>165</v>
      </c>
      <c r="D22" s="83" t="s">
        <v>166</v>
      </c>
      <c r="E22" s="71" t="s">
        <v>125</v>
      </c>
      <c r="F22" s="72" t="s">
        <v>126</v>
      </c>
      <c r="G22" s="73" t="s">
        <v>133</v>
      </c>
      <c r="H22" s="72" t="s">
        <v>37</v>
      </c>
      <c r="I22" s="72" t="s">
        <v>37</v>
      </c>
      <c r="J22" s="75"/>
      <c r="K22" s="75" t="s">
        <v>128</v>
      </c>
      <c r="L22" s="42"/>
      <c r="M22" s="76"/>
      <c r="N22" s="42"/>
      <c r="O22" s="42">
        <v>630</v>
      </c>
      <c r="P22" s="42" t="s">
        <v>129</v>
      </c>
      <c r="Q22" s="42">
        <v>3</v>
      </c>
      <c r="R22" s="42"/>
      <c r="S22" s="42"/>
      <c r="T22" s="55"/>
      <c r="U22" s="55"/>
      <c r="V22" s="55"/>
      <c r="W22" s="55"/>
      <c r="X22" s="55"/>
      <c r="Y22" s="55"/>
      <c r="Z22" s="77"/>
      <c r="AA22" s="78">
        <v>1</v>
      </c>
      <c r="AB22" s="79"/>
    </row>
    <row r="23" spans="2:28" ht="90">
      <c r="B23" s="70" t="s">
        <v>123</v>
      </c>
      <c r="C23" s="70" t="s">
        <v>165</v>
      </c>
      <c r="D23" s="70" t="s">
        <v>167</v>
      </c>
      <c r="E23" s="76" t="s">
        <v>168</v>
      </c>
      <c r="F23" s="76" t="s">
        <v>169</v>
      </c>
      <c r="G23" s="76" t="s">
        <v>170</v>
      </c>
      <c r="H23" s="72" t="s">
        <v>144</v>
      </c>
      <c r="I23" s="72" t="s">
        <v>37</v>
      </c>
      <c r="J23" s="75" t="s">
        <v>171</v>
      </c>
      <c r="K23" s="75"/>
      <c r="L23" s="42">
        <v>33</v>
      </c>
      <c r="M23" s="76"/>
      <c r="N23" s="42" t="s">
        <v>144</v>
      </c>
      <c r="O23" s="42">
        <v>630</v>
      </c>
      <c r="P23" s="42">
        <v>1</v>
      </c>
      <c r="Q23" s="42">
        <v>1</v>
      </c>
      <c r="R23" s="42">
        <v>1</v>
      </c>
      <c r="S23" s="42">
        <v>60000</v>
      </c>
      <c r="T23" s="55"/>
      <c r="U23" s="55"/>
      <c r="V23" s="55"/>
      <c r="W23" s="55"/>
      <c r="X23" s="55"/>
      <c r="Y23" s="55">
        <v>1</v>
      </c>
      <c r="Z23" s="81"/>
      <c r="AA23" s="78"/>
      <c r="AB23" s="79"/>
    </row>
    <row r="24" spans="2:28" ht="90">
      <c r="B24" s="70" t="s">
        <v>123</v>
      </c>
      <c r="C24" s="70" t="s">
        <v>165</v>
      </c>
      <c r="D24" s="70" t="s">
        <v>172</v>
      </c>
      <c r="E24" s="76" t="s">
        <v>168</v>
      </c>
      <c r="F24" s="76" t="s">
        <v>169</v>
      </c>
      <c r="G24" s="76" t="s">
        <v>173</v>
      </c>
      <c r="H24" s="72" t="s">
        <v>144</v>
      </c>
      <c r="I24" s="72" t="s">
        <v>37</v>
      </c>
      <c r="J24" s="75" t="s">
        <v>171</v>
      </c>
      <c r="K24" s="75"/>
      <c r="L24" s="42">
        <v>30</v>
      </c>
      <c r="M24" s="76"/>
      <c r="N24" s="42" t="s">
        <v>144</v>
      </c>
      <c r="O24" s="42">
        <v>630</v>
      </c>
      <c r="P24" s="42">
        <v>1</v>
      </c>
      <c r="Q24" s="42">
        <v>1</v>
      </c>
      <c r="R24" s="42">
        <v>1</v>
      </c>
      <c r="S24" s="42">
        <v>60000</v>
      </c>
      <c r="T24" s="55"/>
      <c r="U24" s="55"/>
      <c r="V24" s="55"/>
      <c r="W24" s="55"/>
      <c r="X24" s="55"/>
      <c r="Y24" s="55">
        <v>1</v>
      </c>
      <c r="Z24" s="81"/>
      <c r="AA24" s="78"/>
      <c r="AB24" s="79"/>
    </row>
    <row r="25" spans="2:28" ht="90">
      <c r="B25" s="70" t="s">
        <v>123</v>
      </c>
      <c r="C25" s="70" t="s">
        <v>165</v>
      </c>
      <c r="D25" s="70" t="s">
        <v>174</v>
      </c>
      <c r="E25" s="76" t="s">
        <v>168</v>
      </c>
      <c r="F25" s="76" t="s">
        <v>169</v>
      </c>
      <c r="G25" s="76" t="s">
        <v>173</v>
      </c>
      <c r="H25" s="72" t="s">
        <v>144</v>
      </c>
      <c r="I25" s="72" t="s">
        <v>37</v>
      </c>
      <c r="J25" s="75" t="s">
        <v>171</v>
      </c>
      <c r="K25" s="75"/>
      <c r="L25" s="42">
        <v>27</v>
      </c>
      <c r="M25" s="76"/>
      <c r="N25" s="42" t="s">
        <v>144</v>
      </c>
      <c r="O25" s="42">
        <v>630</v>
      </c>
      <c r="P25" s="42">
        <v>1</v>
      </c>
      <c r="Q25" s="42">
        <v>2</v>
      </c>
      <c r="R25" s="42">
        <v>1</v>
      </c>
      <c r="S25" s="42">
        <v>60000</v>
      </c>
      <c r="T25" s="55"/>
      <c r="U25" s="55"/>
      <c r="V25" s="55"/>
      <c r="W25" s="55"/>
      <c r="X25" s="55"/>
      <c r="Y25" s="55">
        <v>1</v>
      </c>
      <c r="Z25" s="81"/>
      <c r="AA25" s="78"/>
      <c r="AB25" s="79"/>
    </row>
    <row r="26" spans="2:28" ht="39">
      <c r="B26" s="70" t="s">
        <v>123</v>
      </c>
      <c r="C26" s="70" t="s">
        <v>165</v>
      </c>
      <c r="D26" s="70" t="s">
        <v>175</v>
      </c>
      <c r="E26" s="80" t="s">
        <v>1</v>
      </c>
      <c r="F26" s="76" t="s">
        <v>176</v>
      </c>
      <c r="G26" s="76" t="s">
        <v>140</v>
      </c>
      <c r="H26" s="72" t="s">
        <v>144</v>
      </c>
      <c r="I26" s="72" t="s">
        <v>37</v>
      </c>
      <c r="J26" s="72"/>
      <c r="K26" s="75" t="s">
        <v>128</v>
      </c>
      <c r="L26" s="42"/>
      <c r="M26" s="76"/>
      <c r="N26" s="42"/>
      <c r="O26" s="42">
        <v>630</v>
      </c>
      <c r="P26" s="42">
        <v>1</v>
      </c>
      <c r="Q26" s="42">
        <v>1</v>
      </c>
      <c r="R26" s="42">
        <v>1</v>
      </c>
      <c r="S26" s="42">
        <v>60000</v>
      </c>
      <c r="T26" s="55">
        <v>1</v>
      </c>
      <c r="U26" s="55"/>
      <c r="V26" s="55"/>
      <c r="W26" s="55"/>
      <c r="X26" s="55"/>
      <c r="Y26" s="55"/>
      <c r="Z26" s="81"/>
      <c r="AA26" s="78"/>
      <c r="AB26" s="79"/>
    </row>
    <row r="27" spans="2:28" ht="39">
      <c r="B27" s="70" t="s">
        <v>123</v>
      </c>
      <c r="C27" s="70" t="s">
        <v>177</v>
      </c>
      <c r="D27" s="70" t="s">
        <v>178</v>
      </c>
      <c r="E27" s="80" t="s">
        <v>1</v>
      </c>
      <c r="F27" s="76" t="s">
        <v>179</v>
      </c>
      <c r="G27" s="76" t="s">
        <v>140</v>
      </c>
      <c r="H27" s="72" t="s">
        <v>37</v>
      </c>
      <c r="I27" s="72" t="s">
        <v>37</v>
      </c>
      <c r="J27" s="72"/>
      <c r="K27" s="75" t="s">
        <v>128</v>
      </c>
      <c r="L27" s="42"/>
      <c r="M27" s="76"/>
      <c r="N27" s="42"/>
      <c r="O27" s="42">
        <v>200</v>
      </c>
      <c r="P27" s="42">
        <v>1</v>
      </c>
      <c r="Q27" s="42">
        <v>1</v>
      </c>
      <c r="R27" s="42">
        <v>1</v>
      </c>
      <c r="S27" s="42">
        <v>30000</v>
      </c>
      <c r="T27" s="55">
        <v>1</v>
      </c>
      <c r="U27" s="55"/>
      <c r="V27" s="55"/>
      <c r="W27" s="55"/>
      <c r="X27" s="55"/>
      <c r="Y27" s="55"/>
      <c r="Z27" s="81"/>
      <c r="AA27" s="78"/>
      <c r="AB27" s="79"/>
    </row>
    <row r="28" spans="2:28" ht="115.5">
      <c r="B28" s="70" t="s">
        <v>180</v>
      </c>
      <c r="C28" s="70" t="s">
        <v>181</v>
      </c>
      <c r="D28" s="70" t="s">
        <v>182</v>
      </c>
      <c r="E28" s="76" t="s">
        <v>168</v>
      </c>
      <c r="F28" s="80" t="s">
        <v>183</v>
      </c>
      <c r="G28" s="76" t="s">
        <v>173</v>
      </c>
      <c r="H28" s="72" t="s">
        <v>37</v>
      </c>
      <c r="I28" s="72" t="s">
        <v>37</v>
      </c>
      <c r="J28" s="74" t="s">
        <v>184</v>
      </c>
      <c r="K28" s="75"/>
      <c r="L28" s="42">
        <v>120</v>
      </c>
      <c r="M28" s="76"/>
      <c r="N28" s="42" t="s">
        <v>144</v>
      </c>
      <c r="O28" s="42">
        <v>386</v>
      </c>
      <c r="P28" s="42">
        <v>2</v>
      </c>
      <c r="Q28" s="42">
        <v>1</v>
      </c>
      <c r="R28" s="42">
        <v>2</v>
      </c>
      <c r="S28" s="42">
        <v>40000</v>
      </c>
      <c r="T28" s="55"/>
      <c r="U28" s="55"/>
      <c r="V28" s="55"/>
      <c r="W28" s="55"/>
      <c r="X28" s="55"/>
      <c r="Y28" s="55">
        <v>1</v>
      </c>
      <c r="Z28" s="81"/>
      <c r="AA28" s="78"/>
      <c r="AB28" s="79"/>
    </row>
    <row r="29" spans="2:28" ht="90">
      <c r="B29" s="70" t="s">
        <v>180</v>
      </c>
      <c r="C29" s="70" t="s">
        <v>181</v>
      </c>
      <c r="D29" s="70" t="s">
        <v>185</v>
      </c>
      <c r="E29" s="76" t="s">
        <v>186</v>
      </c>
      <c r="F29" s="84" t="s">
        <v>187</v>
      </c>
      <c r="G29" s="76" t="s">
        <v>188</v>
      </c>
      <c r="H29" s="72" t="s">
        <v>144</v>
      </c>
      <c r="I29" s="72" t="s">
        <v>37</v>
      </c>
      <c r="J29" s="74"/>
      <c r="K29" s="75"/>
      <c r="L29" s="42">
        <v>25</v>
      </c>
      <c r="M29" s="76" t="s">
        <v>189</v>
      </c>
      <c r="N29" s="42" t="s">
        <v>144</v>
      </c>
      <c r="O29" s="42">
        <v>467</v>
      </c>
      <c r="P29" s="42">
        <v>1</v>
      </c>
      <c r="Q29" s="42">
        <v>1</v>
      </c>
      <c r="R29" s="42">
        <v>1</v>
      </c>
      <c r="S29" s="42">
        <v>60000</v>
      </c>
      <c r="T29" s="55"/>
      <c r="U29" s="55"/>
      <c r="V29" s="55"/>
      <c r="W29" s="55"/>
      <c r="X29" s="55">
        <v>1</v>
      </c>
      <c r="Y29" s="55"/>
      <c r="Z29" s="81"/>
      <c r="AA29" s="78"/>
      <c r="AB29" s="79"/>
    </row>
    <row r="30" spans="2:28" ht="51.75">
      <c r="B30" s="70" t="s">
        <v>180</v>
      </c>
      <c r="C30" s="70" t="s">
        <v>181</v>
      </c>
      <c r="D30" s="70" t="s">
        <v>190</v>
      </c>
      <c r="E30" s="80" t="s">
        <v>1</v>
      </c>
      <c r="F30" s="76" t="s">
        <v>191</v>
      </c>
      <c r="G30" s="76" t="s">
        <v>1</v>
      </c>
      <c r="H30" s="72" t="s">
        <v>37</v>
      </c>
      <c r="I30" s="72" t="s">
        <v>144</v>
      </c>
      <c r="J30" s="74"/>
      <c r="K30" s="75" t="s">
        <v>128</v>
      </c>
      <c r="L30" s="42"/>
      <c r="M30" s="76"/>
      <c r="N30" s="42"/>
      <c r="O30" s="42">
        <v>386</v>
      </c>
      <c r="P30" s="42">
        <v>1</v>
      </c>
      <c r="Q30" s="42">
        <v>2</v>
      </c>
      <c r="R30" s="42">
        <v>1</v>
      </c>
      <c r="S30" s="42">
        <v>40000</v>
      </c>
      <c r="T30" s="55">
        <v>1</v>
      </c>
      <c r="U30" s="55"/>
      <c r="V30" s="55"/>
      <c r="W30" s="55"/>
      <c r="X30" s="55"/>
      <c r="Y30" s="55"/>
      <c r="Z30" s="81"/>
      <c r="AA30" s="78"/>
      <c r="AB30" s="79"/>
    </row>
    <row r="31" spans="2:28" ht="102.75">
      <c r="B31" s="70" t="s">
        <v>180</v>
      </c>
      <c r="C31" s="70" t="s">
        <v>181</v>
      </c>
      <c r="D31" s="70" t="s">
        <v>192</v>
      </c>
      <c r="E31" s="76" t="s">
        <v>125</v>
      </c>
      <c r="F31" s="76" t="s">
        <v>193</v>
      </c>
      <c r="G31" s="76" t="s">
        <v>150</v>
      </c>
      <c r="H31" s="72" t="s">
        <v>37</v>
      </c>
      <c r="I31" s="72" t="s">
        <v>37</v>
      </c>
      <c r="J31" s="74"/>
      <c r="K31" s="75" t="s">
        <v>128</v>
      </c>
      <c r="L31" s="42"/>
      <c r="M31" s="76"/>
      <c r="N31" s="42"/>
      <c r="O31" s="42">
        <v>386</v>
      </c>
      <c r="P31" s="42">
        <v>1</v>
      </c>
      <c r="Q31" s="42">
        <v>2</v>
      </c>
      <c r="R31" s="42">
        <v>1</v>
      </c>
      <c r="S31" s="42"/>
      <c r="T31" s="55"/>
      <c r="U31" s="55"/>
      <c r="V31" s="55"/>
      <c r="W31" s="55">
        <v>1</v>
      </c>
      <c r="X31" s="55"/>
      <c r="Y31" s="55"/>
      <c r="Z31" s="81"/>
      <c r="AA31" s="78"/>
      <c r="AB31" s="79"/>
    </row>
    <row r="32" spans="2:28" ht="102.75">
      <c r="B32" s="70" t="s">
        <v>180</v>
      </c>
      <c r="C32" s="70" t="s">
        <v>181</v>
      </c>
      <c r="D32" s="70" t="s">
        <v>194</v>
      </c>
      <c r="E32" s="76" t="s">
        <v>125</v>
      </c>
      <c r="F32" s="76" t="s">
        <v>193</v>
      </c>
      <c r="G32" s="76" t="s">
        <v>150</v>
      </c>
      <c r="H32" s="72" t="s">
        <v>37</v>
      </c>
      <c r="I32" s="72" t="s">
        <v>37</v>
      </c>
      <c r="J32" s="74"/>
      <c r="K32" s="75" t="s">
        <v>128</v>
      </c>
      <c r="L32" s="42"/>
      <c r="M32" s="76"/>
      <c r="N32" s="42"/>
      <c r="O32" s="42">
        <v>386</v>
      </c>
      <c r="P32" s="42">
        <v>2</v>
      </c>
      <c r="Q32" s="42">
        <v>2</v>
      </c>
      <c r="R32" s="42">
        <v>2</v>
      </c>
      <c r="S32" s="42"/>
      <c r="T32" s="55"/>
      <c r="U32" s="55"/>
      <c r="V32" s="55"/>
      <c r="W32" s="55">
        <v>1</v>
      </c>
      <c r="X32" s="55"/>
      <c r="Y32" s="55"/>
      <c r="Z32" s="81"/>
      <c r="AA32" s="78"/>
      <c r="AB32" s="79"/>
    </row>
    <row r="33" spans="2:28" ht="102.75">
      <c r="B33" s="70" t="s">
        <v>180</v>
      </c>
      <c r="C33" s="70" t="s">
        <v>181</v>
      </c>
      <c r="D33" s="70" t="s">
        <v>195</v>
      </c>
      <c r="E33" s="80" t="s">
        <v>125</v>
      </c>
      <c r="F33" s="76" t="s">
        <v>193</v>
      </c>
      <c r="G33" s="76" t="s">
        <v>150</v>
      </c>
      <c r="H33" s="72" t="s">
        <v>37</v>
      </c>
      <c r="I33" s="72" t="s">
        <v>37</v>
      </c>
      <c r="J33" s="74"/>
      <c r="K33" s="75" t="s">
        <v>128</v>
      </c>
      <c r="L33" s="42"/>
      <c r="M33" s="76"/>
      <c r="N33" s="42"/>
      <c r="O33" s="42">
        <v>386</v>
      </c>
      <c r="P33" s="42">
        <v>2</v>
      </c>
      <c r="Q33" s="42">
        <v>2</v>
      </c>
      <c r="R33" s="42">
        <v>2</v>
      </c>
      <c r="S33" s="42"/>
      <c r="T33" s="55"/>
      <c r="U33" s="55"/>
      <c r="V33" s="55"/>
      <c r="W33" s="55">
        <v>1</v>
      </c>
      <c r="X33" s="55"/>
      <c r="Y33" s="55"/>
      <c r="Z33" s="81"/>
      <c r="AA33" s="78"/>
      <c r="AB33" s="79"/>
    </row>
    <row r="34" spans="2:28" ht="26.25">
      <c r="B34" s="70" t="s">
        <v>180</v>
      </c>
      <c r="C34" s="70" t="s">
        <v>181</v>
      </c>
      <c r="D34" s="42" t="s">
        <v>196</v>
      </c>
      <c r="E34" s="71" t="s">
        <v>125</v>
      </c>
      <c r="F34" s="72" t="s">
        <v>126</v>
      </c>
      <c r="G34" s="71" t="s">
        <v>137</v>
      </c>
      <c r="H34" s="72" t="s">
        <v>37</v>
      </c>
      <c r="I34" s="72" t="s">
        <v>37</v>
      </c>
      <c r="J34" s="74"/>
      <c r="K34" s="75" t="s">
        <v>128</v>
      </c>
      <c r="L34" s="42"/>
      <c r="M34" s="76"/>
      <c r="N34" s="42"/>
      <c r="O34" s="42">
        <v>386</v>
      </c>
      <c r="P34" s="42" t="s">
        <v>129</v>
      </c>
      <c r="Q34" s="42">
        <v>1</v>
      </c>
      <c r="R34" s="42"/>
      <c r="S34" s="42"/>
      <c r="T34" s="55"/>
      <c r="U34" s="55"/>
      <c r="V34" s="55"/>
      <c r="W34" s="55"/>
      <c r="X34" s="55"/>
      <c r="Y34" s="55"/>
      <c r="Z34" s="85"/>
      <c r="AA34" s="78">
        <v>1</v>
      </c>
      <c r="AB34" s="79"/>
    </row>
    <row r="35" spans="2:28" ht="38.25">
      <c r="B35" s="70" t="s">
        <v>180</v>
      </c>
      <c r="C35" s="70" t="s">
        <v>181</v>
      </c>
      <c r="D35" s="70" t="s">
        <v>197</v>
      </c>
      <c r="E35" s="80" t="s">
        <v>1</v>
      </c>
      <c r="F35" s="86" t="s">
        <v>139</v>
      </c>
      <c r="G35" s="76" t="s">
        <v>140</v>
      </c>
      <c r="H35" s="72" t="s">
        <v>37</v>
      </c>
      <c r="I35" s="72" t="s">
        <v>37</v>
      </c>
      <c r="J35" s="74"/>
      <c r="K35" s="75" t="s">
        <v>128</v>
      </c>
      <c r="L35" s="42"/>
      <c r="M35" s="76"/>
      <c r="N35" s="42"/>
      <c r="O35" s="42">
        <v>386</v>
      </c>
      <c r="P35" s="42">
        <v>1</v>
      </c>
      <c r="Q35" s="42">
        <v>1</v>
      </c>
      <c r="R35" s="42">
        <v>1</v>
      </c>
      <c r="S35" s="42">
        <v>40000</v>
      </c>
      <c r="T35" s="55">
        <v>1</v>
      </c>
      <c r="U35" s="55"/>
      <c r="V35" s="55"/>
      <c r="W35" s="55"/>
      <c r="X35" s="55"/>
      <c r="Y35" s="55"/>
      <c r="Z35" s="87"/>
      <c r="AA35" s="78"/>
      <c r="AB35" s="79"/>
    </row>
    <row r="36" spans="2:28" ht="102.75">
      <c r="B36" s="70" t="s">
        <v>180</v>
      </c>
      <c r="C36" s="70" t="s">
        <v>181</v>
      </c>
      <c r="D36" s="70" t="s">
        <v>198</v>
      </c>
      <c r="E36" s="76" t="s">
        <v>125</v>
      </c>
      <c r="F36" s="76" t="s">
        <v>193</v>
      </c>
      <c r="G36" s="76" t="s">
        <v>150</v>
      </c>
      <c r="H36" s="72" t="s">
        <v>37</v>
      </c>
      <c r="I36" s="72" t="s">
        <v>37</v>
      </c>
      <c r="J36" s="74"/>
      <c r="K36" s="75" t="s">
        <v>128</v>
      </c>
      <c r="L36" s="42"/>
      <c r="M36" s="76"/>
      <c r="N36" s="42"/>
      <c r="O36" s="42">
        <v>557</v>
      </c>
      <c r="P36" s="42"/>
      <c r="Q36" s="42">
        <v>2</v>
      </c>
      <c r="R36" s="42">
        <v>1</v>
      </c>
      <c r="S36" s="42"/>
      <c r="T36" s="55"/>
      <c r="U36" s="55"/>
      <c r="V36" s="55">
        <v>1</v>
      </c>
      <c r="W36" s="55"/>
      <c r="X36" s="55"/>
      <c r="Y36" s="55"/>
      <c r="Z36" s="87"/>
      <c r="AA36" s="78"/>
      <c r="AB36" s="79"/>
    </row>
    <row r="37" spans="2:28" ht="26.25">
      <c r="B37" s="70" t="s">
        <v>180</v>
      </c>
      <c r="C37" s="70" t="s">
        <v>181</v>
      </c>
      <c r="D37" s="82" t="s">
        <v>199</v>
      </c>
      <c r="E37" s="71" t="s">
        <v>125</v>
      </c>
      <c r="F37" s="71" t="s">
        <v>132</v>
      </c>
      <c r="G37" s="73" t="s">
        <v>158</v>
      </c>
      <c r="H37" s="72" t="s">
        <v>37</v>
      </c>
      <c r="I37" s="72" t="s">
        <v>37</v>
      </c>
      <c r="J37" s="74"/>
      <c r="K37" s="75" t="s">
        <v>128</v>
      </c>
      <c r="L37" s="42"/>
      <c r="M37" s="76"/>
      <c r="N37" s="42"/>
      <c r="O37" s="42">
        <v>386</v>
      </c>
      <c r="P37" s="42" t="s">
        <v>129</v>
      </c>
      <c r="Q37" s="42">
        <v>3</v>
      </c>
      <c r="R37" s="42"/>
      <c r="S37" s="42"/>
      <c r="T37" s="55"/>
      <c r="U37" s="55"/>
      <c r="V37" s="55"/>
      <c r="W37" s="55"/>
      <c r="X37" s="55"/>
      <c r="Y37" s="55"/>
      <c r="Z37" s="85"/>
      <c r="AA37" s="78">
        <v>1</v>
      </c>
      <c r="AB37" s="79"/>
    </row>
    <row r="38" spans="2:28" ht="90">
      <c r="B38" s="70" t="s">
        <v>180</v>
      </c>
      <c r="C38" s="70" t="s">
        <v>200</v>
      </c>
      <c r="D38" s="70" t="s">
        <v>201</v>
      </c>
      <c r="E38" s="76" t="s">
        <v>186</v>
      </c>
      <c r="F38" s="84" t="s">
        <v>187</v>
      </c>
      <c r="G38" s="76" t="s">
        <v>188</v>
      </c>
      <c r="H38" s="72" t="s">
        <v>144</v>
      </c>
      <c r="I38" s="72" t="s">
        <v>37</v>
      </c>
      <c r="J38" s="74"/>
      <c r="K38" s="75"/>
      <c r="L38" s="42">
        <v>30</v>
      </c>
      <c r="M38" s="76" t="s">
        <v>202</v>
      </c>
      <c r="N38" s="42" t="s">
        <v>144</v>
      </c>
      <c r="O38" s="42">
        <v>586</v>
      </c>
      <c r="P38" s="42">
        <v>1</v>
      </c>
      <c r="Q38" s="42">
        <v>1</v>
      </c>
      <c r="R38" s="42">
        <v>1</v>
      </c>
      <c r="S38" s="42">
        <v>60000</v>
      </c>
      <c r="T38" s="55"/>
      <c r="U38" s="55"/>
      <c r="V38" s="55"/>
      <c r="W38" s="55"/>
      <c r="X38" s="55">
        <v>1</v>
      </c>
      <c r="Y38" s="55"/>
      <c r="Z38" s="87"/>
      <c r="AA38" s="78"/>
      <c r="AB38" s="79"/>
    </row>
    <row r="39" spans="2:28" ht="77.25">
      <c r="B39" s="70" t="s">
        <v>180</v>
      </c>
      <c r="C39" s="70" t="s">
        <v>203</v>
      </c>
      <c r="D39" s="70" t="s">
        <v>204</v>
      </c>
      <c r="E39" s="76" t="s">
        <v>205</v>
      </c>
      <c r="F39" s="76" t="s">
        <v>206</v>
      </c>
      <c r="G39" s="76" t="s">
        <v>207</v>
      </c>
      <c r="H39" s="72" t="s">
        <v>37</v>
      </c>
      <c r="I39" s="72" t="s">
        <v>144</v>
      </c>
      <c r="J39" s="74" t="s">
        <v>208</v>
      </c>
      <c r="K39" s="75"/>
      <c r="L39" s="42"/>
      <c r="M39" s="76" t="s">
        <v>189</v>
      </c>
      <c r="N39" s="42" t="s">
        <v>144</v>
      </c>
      <c r="O39" s="42">
        <v>557</v>
      </c>
      <c r="P39" s="42"/>
      <c r="Q39" s="42">
        <v>1</v>
      </c>
      <c r="R39" s="42">
        <v>1</v>
      </c>
      <c r="S39" s="42">
        <v>60000</v>
      </c>
      <c r="T39" s="55"/>
      <c r="U39" s="55"/>
      <c r="V39" s="55"/>
      <c r="W39" s="55"/>
      <c r="X39" s="55">
        <v>1</v>
      </c>
      <c r="Y39" s="55"/>
      <c r="Z39" s="87"/>
      <c r="AA39" s="78"/>
      <c r="AB39" s="79"/>
    </row>
    <row r="40" spans="2:28" ht="90">
      <c r="B40" s="70" t="s">
        <v>180</v>
      </c>
      <c r="C40" s="70" t="s">
        <v>203</v>
      </c>
      <c r="D40" s="70" t="s">
        <v>209</v>
      </c>
      <c r="E40" s="76" t="s">
        <v>186</v>
      </c>
      <c r="F40" s="84" t="s">
        <v>187</v>
      </c>
      <c r="G40" s="76" t="s">
        <v>188</v>
      </c>
      <c r="H40" s="72" t="s">
        <v>37</v>
      </c>
      <c r="I40" s="72" t="s">
        <v>144</v>
      </c>
      <c r="J40" s="74"/>
      <c r="K40" s="75"/>
      <c r="L40" s="42">
        <v>20</v>
      </c>
      <c r="M40" s="76" t="s">
        <v>189</v>
      </c>
      <c r="N40" s="42" t="s">
        <v>144</v>
      </c>
      <c r="O40" s="42">
        <v>557</v>
      </c>
      <c r="P40" s="42">
        <v>1</v>
      </c>
      <c r="Q40" s="42">
        <v>2</v>
      </c>
      <c r="R40" s="42">
        <v>1</v>
      </c>
      <c r="S40" s="42">
        <v>60000</v>
      </c>
      <c r="T40" s="55"/>
      <c r="U40" s="55"/>
      <c r="V40" s="55"/>
      <c r="W40" s="55"/>
      <c r="X40" s="55">
        <v>1</v>
      </c>
      <c r="Y40" s="55"/>
      <c r="Z40" s="87"/>
      <c r="AA40" s="78"/>
      <c r="AB40" s="79"/>
    </row>
    <row r="41" spans="2:28" ht="90">
      <c r="B41" s="70" t="s">
        <v>180</v>
      </c>
      <c r="C41" s="70" t="s">
        <v>203</v>
      </c>
      <c r="D41" s="70" t="s">
        <v>210</v>
      </c>
      <c r="E41" s="76" t="s">
        <v>186</v>
      </c>
      <c r="F41" s="84" t="s">
        <v>187</v>
      </c>
      <c r="G41" s="76" t="s">
        <v>188</v>
      </c>
      <c r="H41" s="72" t="s">
        <v>37</v>
      </c>
      <c r="I41" s="72" t="s">
        <v>144</v>
      </c>
      <c r="J41" s="74"/>
      <c r="K41" s="75"/>
      <c r="L41" s="42"/>
      <c r="M41" s="76" t="s">
        <v>189</v>
      </c>
      <c r="N41" s="42" t="s">
        <v>144</v>
      </c>
      <c r="O41" s="42">
        <v>612</v>
      </c>
      <c r="P41" s="42">
        <v>1</v>
      </c>
      <c r="Q41" s="42">
        <v>2</v>
      </c>
      <c r="R41" s="42">
        <v>1</v>
      </c>
      <c r="S41" s="42">
        <v>60000</v>
      </c>
      <c r="T41" s="55"/>
      <c r="U41" s="55"/>
      <c r="V41" s="55"/>
      <c r="W41" s="55"/>
      <c r="X41" s="55">
        <v>1</v>
      </c>
      <c r="Y41" s="55"/>
      <c r="Z41" s="87"/>
      <c r="AA41" s="78"/>
      <c r="AB41" s="79"/>
    </row>
    <row r="42" spans="2:28" ht="90">
      <c r="B42" s="70" t="s">
        <v>180</v>
      </c>
      <c r="C42" s="70" t="s">
        <v>203</v>
      </c>
      <c r="D42" s="70" t="s">
        <v>211</v>
      </c>
      <c r="E42" s="76" t="s">
        <v>186</v>
      </c>
      <c r="F42" s="84" t="s">
        <v>187</v>
      </c>
      <c r="G42" s="76" t="s">
        <v>188</v>
      </c>
      <c r="H42" s="72" t="s">
        <v>37</v>
      </c>
      <c r="I42" s="72" t="s">
        <v>144</v>
      </c>
      <c r="J42" s="74"/>
      <c r="K42" s="75"/>
      <c r="L42" s="42"/>
      <c r="M42" s="76" t="s">
        <v>189</v>
      </c>
      <c r="N42" s="42" t="s">
        <v>144</v>
      </c>
      <c r="O42" s="42">
        <v>578</v>
      </c>
      <c r="P42" s="42">
        <v>1</v>
      </c>
      <c r="Q42" s="42">
        <v>1</v>
      </c>
      <c r="R42" s="42">
        <v>1</v>
      </c>
      <c r="S42" s="42">
        <v>60000</v>
      </c>
      <c r="T42" s="55"/>
      <c r="U42" s="55"/>
      <c r="V42" s="55"/>
      <c r="W42" s="55"/>
      <c r="X42" s="55">
        <v>1</v>
      </c>
      <c r="Y42" s="55"/>
      <c r="Z42" s="87"/>
      <c r="AA42" s="78"/>
      <c r="AB42" s="79"/>
    </row>
    <row r="43" spans="2:28" ht="102.75">
      <c r="B43" s="70" t="s">
        <v>180</v>
      </c>
      <c r="C43" s="70" t="s">
        <v>203</v>
      </c>
      <c r="D43" s="70" t="s">
        <v>212</v>
      </c>
      <c r="E43" s="76" t="s">
        <v>213</v>
      </c>
      <c r="F43" s="76" t="s">
        <v>193</v>
      </c>
      <c r="G43" s="76" t="s">
        <v>150</v>
      </c>
      <c r="H43" s="72" t="s">
        <v>37</v>
      </c>
      <c r="I43" s="72" t="s">
        <v>37</v>
      </c>
      <c r="J43" s="74"/>
      <c r="K43" s="75" t="s">
        <v>128</v>
      </c>
      <c r="L43" s="42"/>
      <c r="M43" s="76"/>
      <c r="N43" s="42"/>
      <c r="O43" s="42">
        <v>557</v>
      </c>
      <c r="P43" s="42">
        <v>1</v>
      </c>
      <c r="Q43" s="42">
        <v>2</v>
      </c>
      <c r="R43" s="42">
        <v>1</v>
      </c>
      <c r="S43" s="42"/>
      <c r="T43" s="55"/>
      <c r="U43" s="55"/>
      <c r="V43" s="55"/>
      <c r="W43" s="55"/>
      <c r="X43" s="55">
        <v>1</v>
      </c>
      <c r="Y43" s="55"/>
      <c r="Z43" s="87"/>
      <c r="AA43" s="78"/>
      <c r="AB43" s="79"/>
    </row>
    <row r="44" spans="2:28" ht="51">
      <c r="B44" s="70" t="s">
        <v>180</v>
      </c>
      <c r="C44" s="70" t="s">
        <v>203</v>
      </c>
      <c r="D44" s="70" t="s">
        <v>214</v>
      </c>
      <c r="E44" s="80" t="s">
        <v>1</v>
      </c>
      <c r="F44" s="76" t="s">
        <v>139</v>
      </c>
      <c r="G44" s="76" t="s">
        <v>140</v>
      </c>
      <c r="H44" s="72" t="s">
        <v>37</v>
      </c>
      <c r="I44" s="72" t="s">
        <v>37</v>
      </c>
      <c r="J44" s="74"/>
      <c r="K44" s="75" t="s">
        <v>128</v>
      </c>
      <c r="L44" s="42"/>
      <c r="M44" s="76"/>
      <c r="N44" s="42"/>
      <c r="O44" s="42">
        <v>557</v>
      </c>
      <c r="P44" s="42">
        <v>1</v>
      </c>
      <c r="Q44" s="42">
        <v>1</v>
      </c>
      <c r="R44" s="42">
        <v>1</v>
      </c>
      <c r="S44" s="42">
        <v>60000</v>
      </c>
      <c r="T44" s="55">
        <v>1</v>
      </c>
      <c r="U44" s="55"/>
      <c r="V44" s="55"/>
      <c r="W44" s="55"/>
      <c r="X44" s="55"/>
      <c r="Y44" s="55"/>
      <c r="Z44" s="87"/>
      <c r="AA44" s="78"/>
      <c r="AB44" s="79"/>
    </row>
    <row r="45" spans="2:28" ht="26.25">
      <c r="B45" s="70" t="s">
        <v>180</v>
      </c>
      <c r="C45" s="70" t="s">
        <v>203</v>
      </c>
      <c r="D45" s="42" t="s">
        <v>215</v>
      </c>
      <c r="E45" s="71" t="s">
        <v>125</v>
      </c>
      <c r="F45" s="72" t="s">
        <v>126</v>
      </c>
      <c r="G45" s="73" t="s">
        <v>133</v>
      </c>
      <c r="H45" s="72" t="s">
        <v>37</v>
      </c>
      <c r="I45" s="72" t="s">
        <v>37</v>
      </c>
      <c r="J45" s="75"/>
      <c r="K45" s="75" t="s">
        <v>128</v>
      </c>
      <c r="L45" s="42"/>
      <c r="M45" s="76"/>
      <c r="N45" s="42"/>
      <c r="O45" s="42">
        <v>557</v>
      </c>
      <c r="P45" s="42" t="s">
        <v>129</v>
      </c>
      <c r="Q45" s="42">
        <v>3</v>
      </c>
      <c r="R45" s="42"/>
      <c r="S45" s="42"/>
      <c r="T45" s="55"/>
      <c r="U45" s="55"/>
      <c r="V45" s="55"/>
      <c r="W45" s="55"/>
      <c r="X45" s="55"/>
      <c r="Y45" s="55"/>
      <c r="Z45" s="85"/>
      <c r="AA45" s="78">
        <v>1</v>
      </c>
      <c r="AB45" s="79"/>
    </row>
    <row r="46" spans="2:28" ht="102.75">
      <c r="B46" s="70" t="s">
        <v>177</v>
      </c>
      <c r="C46" s="70" t="s">
        <v>216</v>
      </c>
      <c r="D46" s="70" t="s">
        <v>217</v>
      </c>
      <c r="E46" s="76" t="s">
        <v>186</v>
      </c>
      <c r="F46" s="76" t="s">
        <v>193</v>
      </c>
      <c r="G46" s="76" t="s">
        <v>188</v>
      </c>
      <c r="H46" s="72" t="s">
        <v>37</v>
      </c>
      <c r="I46" s="72" t="s">
        <v>144</v>
      </c>
      <c r="J46" s="74" t="s">
        <v>208</v>
      </c>
      <c r="K46" s="75"/>
      <c r="L46" s="42"/>
      <c r="M46" s="76" t="s">
        <v>218</v>
      </c>
      <c r="N46" s="42" t="s">
        <v>144</v>
      </c>
      <c r="O46" s="42">
        <v>200</v>
      </c>
      <c r="P46" s="42">
        <v>1</v>
      </c>
      <c r="Q46" s="42">
        <v>1</v>
      </c>
      <c r="R46" s="42">
        <v>1</v>
      </c>
      <c r="S46" s="42">
        <v>30000</v>
      </c>
      <c r="T46" s="55"/>
      <c r="U46" s="55"/>
      <c r="V46" s="55"/>
      <c r="W46" s="55"/>
      <c r="X46" s="55">
        <v>1</v>
      </c>
      <c r="Y46" s="55"/>
      <c r="Z46" s="87"/>
      <c r="AA46" s="78"/>
      <c r="AB46" s="79"/>
    </row>
    <row r="47" spans="2:28" ht="26.25">
      <c r="B47" s="70" t="s">
        <v>177</v>
      </c>
      <c r="C47" s="70" t="s">
        <v>177</v>
      </c>
      <c r="D47" s="42" t="s">
        <v>219</v>
      </c>
      <c r="E47" s="71" t="s">
        <v>125</v>
      </c>
      <c r="F47" s="72" t="s">
        <v>126</v>
      </c>
      <c r="G47" s="71" t="s">
        <v>137</v>
      </c>
      <c r="H47" s="72" t="s">
        <v>37</v>
      </c>
      <c r="I47" s="72" t="s">
        <v>37</v>
      </c>
      <c r="J47" s="74"/>
      <c r="K47" s="75" t="s">
        <v>128</v>
      </c>
      <c r="L47" s="42"/>
      <c r="M47" s="76"/>
      <c r="N47" s="42"/>
      <c r="O47" s="42">
        <v>200</v>
      </c>
      <c r="P47" s="42" t="s">
        <v>129</v>
      </c>
      <c r="Q47" s="42">
        <v>3</v>
      </c>
      <c r="R47" s="42"/>
      <c r="S47" s="42"/>
      <c r="T47" s="55"/>
      <c r="U47" s="55"/>
      <c r="V47" s="55"/>
      <c r="W47" s="55"/>
      <c r="X47" s="55"/>
      <c r="Y47" s="55"/>
      <c r="Z47" s="85"/>
      <c r="AA47" s="78">
        <v>1</v>
      </c>
      <c r="AB47" s="79"/>
    </row>
    <row r="48" spans="5:28" ht="15">
      <c r="E48" s="88"/>
      <c r="F48" s="88"/>
      <c r="G48" s="88"/>
      <c r="H48" s="89"/>
      <c r="I48" s="89"/>
      <c r="J48" s="90"/>
      <c r="K48" s="90"/>
      <c r="M48" s="88"/>
      <c r="Q48" s="91" t="s">
        <v>220</v>
      </c>
      <c r="R48" s="92">
        <f>SUM(R5:R47)</f>
        <v>31</v>
      </c>
      <c r="S48" s="92">
        <f aca="true" t="shared" si="0" ref="S48:AA48">SUM(S5:S47)</f>
        <v>1020000</v>
      </c>
      <c r="T48" s="93">
        <f t="shared" si="0"/>
        <v>13</v>
      </c>
      <c r="U48" s="93">
        <f t="shared" si="0"/>
        <v>2</v>
      </c>
      <c r="V48" s="93">
        <f t="shared" si="0"/>
        <v>2</v>
      </c>
      <c r="W48" s="93">
        <f t="shared" si="0"/>
        <v>3</v>
      </c>
      <c r="X48" s="93">
        <f t="shared" si="0"/>
        <v>8</v>
      </c>
      <c r="Y48" s="93">
        <f t="shared" si="0"/>
        <v>4</v>
      </c>
      <c r="Z48" s="93">
        <f t="shared" si="0"/>
        <v>0</v>
      </c>
      <c r="AA48" s="93">
        <f t="shared" si="0"/>
        <v>14</v>
      </c>
      <c r="AB48" s="94">
        <f>SUM(T48:AA48)</f>
        <v>46</v>
      </c>
    </row>
    <row r="49" spans="5:16" ht="15">
      <c r="E49" s="88"/>
      <c r="F49" s="88"/>
      <c r="G49" s="88"/>
      <c r="H49" s="89"/>
      <c r="I49" s="89"/>
      <c r="J49" s="90"/>
      <c r="K49" s="90"/>
      <c r="M49" s="88"/>
      <c r="P49" s="95"/>
    </row>
    <row r="50" spans="5:16" ht="15">
      <c r="E50" s="88"/>
      <c r="F50" s="88"/>
      <c r="G50" s="88"/>
      <c r="H50" s="89"/>
      <c r="I50" s="89"/>
      <c r="J50" s="90"/>
      <c r="K50" s="90"/>
      <c r="M50" s="88"/>
      <c r="P50" s="95" t="s">
        <v>221</v>
      </c>
    </row>
    <row r="51" spans="5:16" ht="15">
      <c r="E51" s="88"/>
      <c r="F51" s="88"/>
      <c r="G51" s="88"/>
      <c r="H51" s="89"/>
      <c r="I51" s="89"/>
      <c r="J51" s="90"/>
      <c r="K51" s="90"/>
      <c r="M51" s="88"/>
      <c r="P51" s="1" t="s">
        <v>222</v>
      </c>
    </row>
    <row r="52" spans="5:13" ht="15">
      <c r="E52" s="88"/>
      <c r="F52" s="88"/>
      <c r="G52" s="88"/>
      <c r="H52" s="89"/>
      <c r="I52" s="89"/>
      <c r="J52" s="90"/>
      <c r="K52" s="90"/>
      <c r="M52" s="88"/>
    </row>
    <row r="53" spans="5:13" ht="15">
      <c r="E53" s="88"/>
      <c r="F53" s="88"/>
      <c r="G53" s="88"/>
      <c r="H53" s="89"/>
      <c r="I53" s="89"/>
      <c r="J53" s="90"/>
      <c r="K53" s="90"/>
      <c r="M53" s="88"/>
    </row>
    <row r="54" spans="5:13" ht="15">
      <c r="E54" s="88"/>
      <c r="F54" s="88"/>
      <c r="G54" s="88"/>
      <c r="H54" s="89"/>
      <c r="I54" s="89"/>
      <c r="J54" s="90"/>
      <c r="K54" s="90"/>
      <c r="M54" s="88"/>
    </row>
    <row r="55" spans="5:13" ht="15">
      <c r="E55" s="88"/>
      <c r="F55" s="88"/>
      <c r="G55" s="88"/>
      <c r="H55" s="89"/>
      <c r="I55" s="89"/>
      <c r="J55" s="90"/>
      <c r="K55" s="90"/>
      <c r="M55" s="88"/>
    </row>
    <row r="56" spans="5:13" ht="15">
      <c r="E56" s="88"/>
      <c r="F56" s="88"/>
      <c r="G56" s="88"/>
      <c r="H56" s="89"/>
      <c r="I56" s="89"/>
      <c r="J56" s="90"/>
      <c r="K56" s="90"/>
      <c r="M56" s="88"/>
    </row>
    <row r="57" spans="5:13" ht="15">
      <c r="E57" s="88"/>
      <c r="F57" s="88"/>
      <c r="G57" s="88"/>
      <c r="H57" s="89"/>
      <c r="I57" s="89"/>
      <c r="J57" s="90"/>
      <c r="K57" s="90"/>
      <c r="M57" s="88"/>
    </row>
    <row r="58" spans="5:13" ht="15">
      <c r="E58" s="88"/>
      <c r="F58" s="88"/>
      <c r="G58" s="88"/>
      <c r="H58" s="89"/>
      <c r="I58" s="89"/>
      <c r="J58" s="90"/>
      <c r="K58" s="90"/>
      <c r="M58" s="88"/>
    </row>
  </sheetData>
  <sheetProtection/>
  <mergeCells count="1">
    <mergeCell ref="T3:AA3"/>
  </mergeCells>
  <hyperlinks>
    <hyperlink ref="D19" r:id="rId1" display="WWW.SOYANTOFAGASTA.CL"/>
    <hyperlink ref="D37" r:id="rId2" display="WWW.SOYCALAMA.CL"/>
    <hyperlink ref="D18" r:id="rId3" display="WWW.REDANTOFAGASTA.CL"/>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AB23"/>
  <sheetViews>
    <sheetView zoomScalePageLayoutView="0" workbookViewId="0" topLeftCell="I16">
      <selection activeCell="Q23" sqref="Q23"/>
    </sheetView>
  </sheetViews>
  <sheetFormatPr defaultColWidth="11.421875" defaultRowHeight="15"/>
  <sheetData>
    <row r="2" ht="15">
      <c r="A2" t="s">
        <v>341</v>
      </c>
    </row>
    <row r="3" spans="1:25" ht="15.75">
      <c r="A3" s="3" t="s">
        <v>7</v>
      </c>
      <c r="B3" s="4"/>
      <c r="C3" s="4"/>
      <c r="D3" s="4"/>
      <c r="E3" s="4"/>
      <c r="F3" s="4"/>
      <c r="G3" s="4"/>
      <c r="H3" s="4"/>
      <c r="I3" s="4"/>
      <c r="J3" s="4"/>
      <c r="K3" s="4"/>
      <c r="L3" s="4"/>
      <c r="M3" s="4"/>
      <c r="N3" s="4"/>
      <c r="O3" s="4"/>
      <c r="P3" s="4"/>
      <c r="Q3" s="4"/>
      <c r="R3" s="4"/>
      <c r="S3" s="4"/>
      <c r="T3" s="4"/>
      <c r="U3" s="4"/>
      <c r="V3" s="4"/>
      <c r="W3" s="4"/>
      <c r="X3" s="4"/>
      <c r="Y3" s="4"/>
    </row>
    <row r="4" spans="1:26" ht="15">
      <c r="A4" s="1"/>
      <c r="B4" s="1"/>
      <c r="C4" s="1"/>
      <c r="D4" s="1"/>
      <c r="E4" s="1"/>
      <c r="F4" s="1"/>
      <c r="G4" s="1"/>
      <c r="H4" s="1"/>
      <c r="I4" s="1"/>
      <c r="J4" s="1"/>
      <c r="K4" s="1"/>
      <c r="L4" s="1"/>
      <c r="M4" s="1"/>
      <c r="N4" s="1"/>
      <c r="O4" s="1"/>
      <c r="P4" s="1"/>
      <c r="Q4" s="9"/>
      <c r="R4" s="9"/>
      <c r="S4" s="333" t="s">
        <v>112</v>
      </c>
      <c r="T4" s="334"/>
      <c r="U4" s="335"/>
      <c r="V4" s="335"/>
      <c r="W4" s="335"/>
      <c r="X4" s="335"/>
      <c r="Y4" s="335"/>
      <c r="Z4" s="336"/>
    </row>
    <row r="5" spans="1:26" ht="127.5">
      <c r="A5" s="11" t="s">
        <v>2</v>
      </c>
      <c r="B5" s="12" t="s">
        <v>14</v>
      </c>
      <c r="C5" s="13" t="s">
        <v>8</v>
      </c>
      <c r="D5" s="12" t="s">
        <v>3</v>
      </c>
      <c r="E5" s="96" t="s">
        <v>16</v>
      </c>
      <c r="F5" s="13" t="s">
        <v>9</v>
      </c>
      <c r="G5" s="14" t="s">
        <v>18</v>
      </c>
      <c r="H5" s="13" t="s">
        <v>10</v>
      </c>
      <c r="I5" s="13" t="s">
        <v>11</v>
      </c>
      <c r="J5" s="13" t="s">
        <v>15</v>
      </c>
      <c r="K5" s="12" t="s">
        <v>17</v>
      </c>
      <c r="L5" s="12" t="s">
        <v>12</v>
      </c>
      <c r="M5" s="12" t="s">
        <v>13</v>
      </c>
      <c r="N5" s="12" t="s">
        <v>19</v>
      </c>
      <c r="O5" s="12" t="s">
        <v>28</v>
      </c>
      <c r="P5" s="15" t="s">
        <v>20</v>
      </c>
      <c r="Q5" s="16" t="s">
        <v>23</v>
      </c>
      <c r="R5" s="16" t="s">
        <v>27</v>
      </c>
      <c r="S5" s="69" t="s">
        <v>113</v>
      </c>
      <c r="T5" s="69" t="s">
        <v>114</v>
      </c>
      <c r="U5" s="69" t="s">
        <v>119</v>
      </c>
      <c r="V5" s="69" t="s">
        <v>120</v>
      </c>
      <c r="W5" s="69" t="s">
        <v>121</v>
      </c>
      <c r="X5" s="68" t="s">
        <v>5</v>
      </c>
      <c r="Y5" s="68" t="s">
        <v>122</v>
      </c>
      <c r="Z5" s="69" t="s">
        <v>115</v>
      </c>
    </row>
    <row r="6" spans="1:26" ht="141">
      <c r="A6" s="97" t="s">
        <v>45</v>
      </c>
      <c r="B6" s="97" t="s">
        <v>45</v>
      </c>
      <c r="C6" s="98" t="s">
        <v>0</v>
      </c>
      <c r="D6" s="42" t="s">
        <v>1</v>
      </c>
      <c r="E6" s="99" t="s">
        <v>223</v>
      </c>
      <c r="F6" s="42" t="s">
        <v>224</v>
      </c>
      <c r="G6" s="42" t="s">
        <v>29</v>
      </c>
      <c r="H6" s="42" t="s">
        <v>29</v>
      </c>
      <c r="I6" s="42" t="s">
        <v>29</v>
      </c>
      <c r="J6" s="42" t="s">
        <v>128</v>
      </c>
      <c r="K6" s="42" t="s">
        <v>45</v>
      </c>
      <c r="L6" s="42"/>
      <c r="M6" s="42"/>
      <c r="N6" s="42">
        <v>1</v>
      </c>
      <c r="O6" s="42">
        <v>4</v>
      </c>
      <c r="P6" s="42">
        <v>1</v>
      </c>
      <c r="Q6" s="42">
        <v>4</v>
      </c>
      <c r="R6" s="42"/>
      <c r="S6" s="42">
        <v>4</v>
      </c>
      <c r="T6" s="42"/>
      <c r="U6" s="42"/>
      <c r="V6" s="42"/>
      <c r="W6" s="42"/>
      <c r="X6" s="42"/>
      <c r="Y6" s="42"/>
      <c r="Z6" s="10"/>
    </row>
    <row r="7" spans="1:26" ht="51.75">
      <c r="A7" s="97" t="s">
        <v>45</v>
      </c>
      <c r="B7" s="97" t="s">
        <v>45</v>
      </c>
      <c r="C7" s="98" t="s">
        <v>190</v>
      </c>
      <c r="D7" s="42" t="s">
        <v>1</v>
      </c>
      <c r="E7" s="99" t="s">
        <v>225</v>
      </c>
      <c r="F7" s="42" t="s">
        <v>224</v>
      </c>
      <c r="G7" s="42" t="s">
        <v>29</v>
      </c>
      <c r="H7" s="42" t="s">
        <v>29</v>
      </c>
      <c r="I7" s="42" t="s">
        <v>29</v>
      </c>
      <c r="J7" s="42" t="s">
        <v>128</v>
      </c>
      <c r="K7" s="42" t="s">
        <v>45</v>
      </c>
      <c r="L7" s="42"/>
      <c r="M7" s="42"/>
      <c r="N7" s="42">
        <v>1</v>
      </c>
      <c r="O7" s="42">
        <v>1</v>
      </c>
      <c r="P7" s="42">
        <v>1</v>
      </c>
      <c r="Q7" s="42">
        <v>1</v>
      </c>
      <c r="R7" s="42"/>
      <c r="S7" s="42">
        <v>1</v>
      </c>
      <c r="T7" s="42"/>
      <c r="U7" s="42"/>
      <c r="V7" s="42"/>
      <c r="W7" s="42"/>
      <c r="X7" s="42"/>
      <c r="Y7" s="42"/>
      <c r="Z7" s="10"/>
    </row>
    <row r="8" spans="1:26" ht="51.75">
      <c r="A8" s="42" t="s">
        <v>226</v>
      </c>
      <c r="B8" s="42" t="s">
        <v>43</v>
      </c>
      <c r="C8" s="98" t="s">
        <v>227</v>
      </c>
      <c r="D8" s="42" t="s">
        <v>186</v>
      </c>
      <c r="E8" s="100" t="s">
        <v>228</v>
      </c>
      <c r="F8" s="42" t="s">
        <v>186</v>
      </c>
      <c r="G8" s="42" t="s">
        <v>29</v>
      </c>
      <c r="H8" s="42" t="s">
        <v>29</v>
      </c>
      <c r="I8" s="42" t="s">
        <v>29</v>
      </c>
      <c r="J8" s="42" t="s">
        <v>128</v>
      </c>
      <c r="K8" s="42" t="s">
        <v>229</v>
      </c>
      <c r="L8" s="42" t="s">
        <v>39</v>
      </c>
      <c r="M8" s="42"/>
      <c r="N8" s="42">
        <v>80</v>
      </c>
      <c r="O8" s="42">
        <v>4</v>
      </c>
      <c r="P8" s="42">
        <v>2</v>
      </c>
      <c r="Q8" s="42">
        <v>4</v>
      </c>
      <c r="R8" s="42"/>
      <c r="S8" s="42"/>
      <c r="T8" s="42"/>
      <c r="U8" s="42"/>
      <c r="V8" s="42"/>
      <c r="W8" s="42">
        <v>1</v>
      </c>
      <c r="X8" s="42"/>
      <c r="Y8" s="42"/>
      <c r="Z8" s="10"/>
    </row>
    <row r="9" spans="1:28" ht="141">
      <c r="A9" s="76" t="s">
        <v>45</v>
      </c>
      <c r="B9" s="76" t="s">
        <v>45</v>
      </c>
      <c r="C9" s="98" t="s">
        <v>230</v>
      </c>
      <c r="D9" s="76" t="s">
        <v>231</v>
      </c>
      <c r="E9" s="99" t="s">
        <v>232</v>
      </c>
      <c r="F9" s="42" t="s">
        <v>233</v>
      </c>
      <c r="G9" s="42" t="s">
        <v>29</v>
      </c>
      <c r="H9" s="42" t="s">
        <v>29</v>
      </c>
      <c r="I9" s="42" t="s">
        <v>29</v>
      </c>
      <c r="J9" s="76" t="s">
        <v>128</v>
      </c>
      <c r="K9" s="76" t="s">
        <v>229</v>
      </c>
      <c r="L9" s="76" t="s">
        <v>39</v>
      </c>
      <c r="M9" s="76" t="s">
        <v>39</v>
      </c>
      <c r="N9" s="76">
        <v>150</v>
      </c>
      <c r="O9" s="76">
        <v>3</v>
      </c>
      <c r="P9" s="76">
        <v>2</v>
      </c>
      <c r="Q9" s="76">
        <v>3</v>
      </c>
      <c r="R9" s="76" t="s">
        <v>39</v>
      </c>
      <c r="S9" s="76"/>
      <c r="T9" s="76"/>
      <c r="U9" s="76">
        <v>1</v>
      </c>
      <c r="V9" s="76"/>
      <c r="W9" s="76"/>
      <c r="X9" s="76"/>
      <c r="Y9" s="76"/>
      <c r="Z9" s="101"/>
      <c r="AA9" s="88"/>
      <c r="AB9" s="88"/>
    </row>
    <row r="10" spans="1:26" ht="77.25">
      <c r="A10" s="42" t="s">
        <v>34</v>
      </c>
      <c r="B10" s="42" t="s">
        <v>34</v>
      </c>
      <c r="C10" s="98" t="s">
        <v>234</v>
      </c>
      <c r="D10" s="42" t="s">
        <v>235</v>
      </c>
      <c r="E10" s="99" t="s">
        <v>232</v>
      </c>
      <c r="F10" s="42" t="s">
        <v>233</v>
      </c>
      <c r="G10" s="42" t="s">
        <v>29</v>
      </c>
      <c r="H10" s="42" t="s">
        <v>29</v>
      </c>
      <c r="I10" s="42" t="s">
        <v>29</v>
      </c>
      <c r="J10" s="76" t="s">
        <v>128</v>
      </c>
      <c r="K10" s="42" t="s">
        <v>229</v>
      </c>
      <c r="L10" s="42"/>
      <c r="M10" s="42"/>
      <c r="N10" s="42">
        <v>120</v>
      </c>
      <c r="O10" s="42">
        <v>3</v>
      </c>
      <c r="P10" s="42">
        <v>3</v>
      </c>
      <c r="Q10" s="42">
        <v>3</v>
      </c>
      <c r="R10" s="42" t="s">
        <v>39</v>
      </c>
      <c r="S10" s="42"/>
      <c r="T10" s="42"/>
      <c r="U10" s="42"/>
      <c r="V10" s="42"/>
      <c r="W10" s="42"/>
      <c r="X10" s="42">
        <v>1</v>
      </c>
      <c r="Y10" s="42"/>
      <c r="Z10" s="10"/>
    </row>
    <row r="11" spans="1:26" ht="77.25">
      <c r="A11" s="42" t="s">
        <v>34</v>
      </c>
      <c r="B11" s="42" t="s">
        <v>34</v>
      </c>
      <c r="C11" s="98" t="s">
        <v>236</v>
      </c>
      <c r="D11" s="42" t="s">
        <v>235</v>
      </c>
      <c r="E11" s="99" t="s">
        <v>237</v>
      </c>
      <c r="F11" s="42" t="s">
        <v>233</v>
      </c>
      <c r="G11" s="42" t="s">
        <v>29</v>
      </c>
      <c r="H11" s="42" t="s">
        <v>29</v>
      </c>
      <c r="I11" s="42" t="s">
        <v>29</v>
      </c>
      <c r="J11" s="76" t="s">
        <v>128</v>
      </c>
      <c r="K11" s="42" t="s">
        <v>229</v>
      </c>
      <c r="L11" s="42"/>
      <c r="M11" s="42"/>
      <c r="N11" s="42">
        <v>220</v>
      </c>
      <c r="O11" s="42">
        <v>4</v>
      </c>
      <c r="P11" s="42">
        <v>1</v>
      </c>
      <c r="Q11" s="42">
        <v>4</v>
      </c>
      <c r="R11" s="42" t="s">
        <v>39</v>
      </c>
      <c r="S11" s="42"/>
      <c r="T11" s="42"/>
      <c r="U11" s="42"/>
      <c r="V11" s="42"/>
      <c r="W11" s="42"/>
      <c r="X11" s="42">
        <v>1</v>
      </c>
      <c r="Y11" s="42"/>
      <c r="Z11" s="10"/>
    </row>
    <row r="12" spans="1:26" ht="90">
      <c r="A12" s="42" t="s">
        <v>45</v>
      </c>
      <c r="B12" s="42" t="s">
        <v>45</v>
      </c>
      <c r="C12" s="98" t="s">
        <v>238</v>
      </c>
      <c r="D12" s="42" t="s">
        <v>186</v>
      </c>
      <c r="E12" s="99" t="s">
        <v>239</v>
      </c>
      <c r="F12" s="42" t="s">
        <v>186</v>
      </c>
      <c r="G12" s="42" t="s">
        <v>29</v>
      </c>
      <c r="H12" s="42" t="s">
        <v>29</v>
      </c>
      <c r="I12" s="42" t="s">
        <v>29</v>
      </c>
      <c r="J12" s="76" t="s">
        <v>128</v>
      </c>
      <c r="K12" s="42" t="s">
        <v>229</v>
      </c>
      <c r="L12" s="42"/>
      <c r="M12" s="42"/>
      <c r="N12" s="42">
        <v>10</v>
      </c>
      <c r="O12" s="42">
        <v>3</v>
      </c>
      <c r="P12" s="42">
        <v>1</v>
      </c>
      <c r="Q12" s="42">
        <v>3</v>
      </c>
      <c r="R12" s="42" t="s">
        <v>39</v>
      </c>
      <c r="S12" s="42"/>
      <c r="T12" s="42"/>
      <c r="U12" s="42"/>
      <c r="V12" s="42"/>
      <c r="W12" s="42">
        <v>1</v>
      </c>
      <c r="X12" s="42"/>
      <c r="Y12" s="42"/>
      <c r="Z12" s="10"/>
    </row>
    <row r="13" spans="1:26" ht="102">
      <c r="A13" s="42" t="s">
        <v>45</v>
      </c>
      <c r="B13" s="42" t="s">
        <v>45</v>
      </c>
      <c r="C13" s="98" t="s">
        <v>240</v>
      </c>
      <c r="D13" s="42" t="s">
        <v>186</v>
      </c>
      <c r="E13" s="99" t="s">
        <v>239</v>
      </c>
      <c r="F13" s="42" t="s">
        <v>186</v>
      </c>
      <c r="G13" s="42" t="s">
        <v>29</v>
      </c>
      <c r="H13" s="42" t="s">
        <v>29</v>
      </c>
      <c r="I13" s="42" t="s">
        <v>29</v>
      </c>
      <c r="J13" s="76" t="s">
        <v>128</v>
      </c>
      <c r="K13" s="42" t="s">
        <v>229</v>
      </c>
      <c r="L13" s="42" t="s">
        <v>39</v>
      </c>
      <c r="M13" s="42"/>
      <c r="N13" s="42">
        <v>200</v>
      </c>
      <c r="O13" s="42">
        <v>3</v>
      </c>
      <c r="P13" s="42">
        <v>1</v>
      </c>
      <c r="Q13" s="42">
        <v>3</v>
      </c>
      <c r="R13" s="42" t="s">
        <v>39</v>
      </c>
      <c r="S13" s="42"/>
      <c r="T13" s="42"/>
      <c r="U13" s="42"/>
      <c r="V13" s="42"/>
      <c r="W13" s="42">
        <v>1</v>
      </c>
      <c r="X13" s="42"/>
      <c r="Y13" s="42"/>
      <c r="Z13" s="10"/>
    </row>
    <row r="14" spans="1:26" ht="115.5">
      <c r="A14" s="42" t="s">
        <v>43</v>
      </c>
      <c r="B14" s="42" t="s">
        <v>43</v>
      </c>
      <c r="C14" s="98" t="s">
        <v>241</v>
      </c>
      <c r="D14" s="42" t="s">
        <v>168</v>
      </c>
      <c r="E14" s="99" t="s">
        <v>242</v>
      </c>
      <c r="F14" s="42" t="s">
        <v>243</v>
      </c>
      <c r="G14" s="42" t="s">
        <v>29</v>
      </c>
      <c r="H14" s="42" t="s">
        <v>29</v>
      </c>
      <c r="I14" s="42" t="s">
        <v>29</v>
      </c>
      <c r="J14" s="76" t="s">
        <v>128</v>
      </c>
      <c r="K14" s="42" t="s">
        <v>229</v>
      </c>
      <c r="L14" s="42"/>
      <c r="M14" s="42"/>
      <c r="N14" s="42">
        <v>1</v>
      </c>
      <c r="O14" s="42">
        <v>3</v>
      </c>
      <c r="P14" s="42">
        <v>1</v>
      </c>
      <c r="Q14" s="42">
        <v>3</v>
      </c>
      <c r="R14" s="42"/>
      <c r="S14" s="42"/>
      <c r="T14" s="42"/>
      <c r="U14" s="42"/>
      <c r="V14" s="42"/>
      <c r="W14" s="42"/>
      <c r="X14" s="42"/>
      <c r="Y14" s="42">
        <v>1</v>
      </c>
      <c r="Z14" s="10"/>
    </row>
    <row r="15" spans="1:26" ht="90">
      <c r="A15" s="42" t="s">
        <v>45</v>
      </c>
      <c r="B15" s="42" t="s">
        <v>45</v>
      </c>
      <c r="C15" s="98" t="s">
        <v>244</v>
      </c>
      <c r="D15" s="42" t="s">
        <v>245</v>
      </c>
      <c r="E15" s="100" t="s">
        <v>246</v>
      </c>
      <c r="F15" s="42" t="s">
        <v>114</v>
      </c>
      <c r="G15" s="42" t="s">
        <v>29</v>
      </c>
      <c r="H15" s="42" t="s">
        <v>29</v>
      </c>
      <c r="I15" s="42" t="s">
        <v>29</v>
      </c>
      <c r="J15" s="76" t="s">
        <v>128</v>
      </c>
      <c r="K15" s="42" t="s">
        <v>45</v>
      </c>
      <c r="L15" s="42"/>
      <c r="M15" s="42"/>
      <c r="N15" s="42">
        <v>1</v>
      </c>
      <c r="O15" s="42">
        <v>2</v>
      </c>
      <c r="P15" s="42">
        <v>1</v>
      </c>
      <c r="Q15" s="42">
        <v>2</v>
      </c>
      <c r="R15" s="42"/>
      <c r="S15" s="42"/>
      <c r="T15" s="42">
        <v>1</v>
      </c>
      <c r="U15" s="42"/>
      <c r="V15" s="42"/>
      <c r="W15" s="42"/>
      <c r="X15" s="42"/>
      <c r="Y15" s="42"/>
      <c r="Z15" s="10"/>
    </row>
    <row r="16" spans="1:26" ht="179.25">
      <c r="A16" s="42" t="s">
        <v>45</v>
      </c>
      <c r="B16" s="42" t="s">
        <v>45</v>
      </c>
      <c r="C16" s="102" t="s">
        <v>247</v>
      </c>
      <c r="D16" s="42" t="s">
        <v>168</v>
      </c>
      <c r="E16" s="99" t="s">
        <v>248</v>
      </c>
      <c r="F16" s="42" t="s">
        <v>243</v>
      </c>
      <c r="G16" s="42" t="s">
        <v>29</v>
      </c>
      <c r="H16" s="42" t="s">
        <v>29</v>
      </c>
      <c r="I16" s="42" t="s">
        <v>29</v>
      </c>
      <c r="J16" s="76" t="s">
        <v>128</v>
      </c>
      <c r="K16" s="42" t="s">
        <v>45</v>
      </c>
      <c r="L16" s="42"/>
      <c r="M16" s="42"/>
      <c r="N16" s="42">
        <v>1</v>
      </c>
      <c r="O16" s="42">
        <v>2</v>
      </c>
      <c r="P16" s="42">
        <v>1</v>
      </c>
      <c r="Q16" s="42">
        <v>2</v>
      </c>
      <c r="R16" s="42"/>
      <c r="S16" s="42"/>
      <c r="T16" s="42"/>
      <c r="U16" s="42"/>
      <c r="V16" s="42">
        <v>1</v>
      </c>
      <c r="W16" s="42"/>
      <c r="X16" s="42"/>
      <c r="Y16" s="42"/>
      <c r="Z16" s="10"/>
    </row>
    <row r="17" spans="1:26" ht="15">
      <c r="A17" s="10" t="s">
        <v>45</v>
      </c>
      <c r="B17" s="10" t="s">
        <v>45</v>
      </c>
      <c r="C17" s="10" t="s">
        <v>249</v>
      </c>
      <c r="D17" s="10"/>
      <c r="E17" s="10"/>
      <c r="F17" s="83" t="s">
        <v>250</v>
      </c>
      <c r="G17" s="10"/>
      <c r="H17" s="10"/>
      <c r="I17" s="10"/>
      <c r="J17" s="10"/>
      <c r="K17" s="10"/>
      <c r="L17" s="10"/>
      <c r="M17" s="10"/>
      <c r="N17" s="10"/>
      <c r="O17" s="10"/>
      <c r="P17" s="10"/>
      <c r="Q17" s="10">
        <v>1</v>
      </c>
      <c r="R17" s="10"/>
      <c r="S17" s="10"/>
      <c r="T17" s="10"/>
      <c r="U17" s="10"/>
      <c r="V17" s="10"/>
      <c r="W17" s="10"/>
      <c r="X17" s="10"/>
      <c r="Y17" s="10"/>
      <c r="Z17" s="10">
        <v>1</v>
      </c>
    </row>
    <row r="18" spans="1:26" ht="15">
      <c r="A18" s="10" t="s">
        <v>45</v>
      </c>
      <c r="B18" s="10" t="s">
        <v>45</v>
      </c>
      <c r="C18" s="10" t="s">
        <v>251</v>
      </c>
      <c r="D18" s="10"/>
      <c r="E18" s="10"/>
      <c r="F18" s="83" t="s">
        <v>250</v>
      </c>
      <c r="G18" s="10"/>
      <c r="H18" s="10"/>
      <c r="I18" s="10"/>
      <c r="J18" s="10"/>
      <c r="K18" s="10"/>
      <c r="L18" s="10"/>
      <c r="M18" s="10"/>
      <c r="N18" s="10"/>
      <c r="O18" s="10"/>
      <c r="P18" s="10"/>
      <c r="Q18" s="10">
        <v>1</v>
      </c>
      <c r="R18" s="10"/>
      <c r="S18" s="10"/>
      <c r="T18" s="10"/>
      <c r="U18" s="10"/>
      <c r="V18" s="10"/>
      <c r="W18" s="10"/>
      <c r="X18" s="10"/>
      <c r="Y18" s="10"/>
      <c r="Z18" s="10">
        <v>1</v>
      </c>
    </row>
    <row r="19" spans="1:26" ht="15">
      <c r="A19" s="10" t="s">
        <v>45</v>
      </c>
      <c r="B19" s="10" t="s">
        <v>45</v>
      </c>
      <c r="C19" s="10" t="s">
        <v>252</v>
      </c>
      <c r="D19" s="10"/>
      <c r="E19" s="10"/>
      <c r="F19" s="83" t="s">
        <v>250</v>
      </c>
      <c r="G19" s="10"/>
      <c r="H19" s="10"/>
      <c r="I19" s="10"/>
      <c r="J19" s="10"/>
      <c r="K19" s="10"/>
      <c r="L19" s="10"/>
      <c r="M19" s="10"/>
      <c r="N19" s="10"/>
      <c r="O19" s="10"/>
      <c r="P19" s="10"/>
      <c r="Q19" s="10">
        <v>1</v>
      </c>
      <c r="R19" s="10"/>
      <c r="S19" s="10"/>
      <c r="T19" s="10"/>
      <c r="U19" s="10"/>
      <c r="V19" s="10"/>
      <c r="W19" s="10"/>
      <c r="X19" s="10"/>
      <c r="Y19" s="10"/>
      <c r="Z19" s="10">
        <v>1</v>
      </c>
    </row>
    <row r="20" spans="1:26" ht="15">
      <c r="A20" s="10" t="s">
        <v>45</v>
      </c>
      <c r="B20" s="10" t="s">
        <v>45</v>
      </c>
      <c r="C20" s="10" t="s">
        <v>253</v>
      </c>
      <c r="D20" s="10"/>
      <c r="E20" s="10"/>
      <c r="F20" s="83" t="s">
        <v>250</v>
      </c>
      <c r="G20" s="10"/>
      <c r="H20" s="10"/>
      <c r="I20" s="10"/>
      <c r="J20" s="10"/>
      <c r="K20" s="10"/>
      <c r="L20" s="10"/>
      <c r="M20" s="10"/>
      <c r="N20" s="10"/>
      <c r="O20" s="10"/>
      <c r="P20" s="10"/>
      <c r="Q20" s="10">
        <v>1</v>
      </c>
      <c r="R20" s="10"/>
      <c r="S20" s="10"/>
      <c r="T20" s="10"/>
      <c r="U20" s="10"/>
      <c r="V20" s="10"/>
      <c r="W20" s="10"/>
      <c r="X20" s="10"/>
      <c r="Y20" s="10"/>
      <c r="Z20" s="10">
        <v>1</v>
      </c>
    </row>
    <row r="21" spans="1:26" ht="15">
      <c r="A21" s="10" t="s">
        <v>45</v>
      </c>
      <c r="B21" s="10" t="s">
        <v>45</v>
      </c>
      <c r="C21" s="10" t="s">
        <v>254</v>
      </c>
      <c r="D21" s="10"/>
      <c r="E21" s="10"/>
      <c r="F21" s="83" t="s">
        <v>250</v>
      </c>
      <c r="G21" s="10"/>
      <c r="H21" s="10"/>
      <c r="I21" s="10"/>
      <c r="J21" s="10"/>
      <c r="K21" s="10"/>
      <c r="L21" s="10"/>
      <c r="M21" s="10"/>
      <c r="N21" s="10"/>
      <c r="O21" s="10"/>
      <c r="P21" s="10"/>
      <c r="Q21" s="10">
        <v>1</v>
      </c>
      <c r="R21" s="10"/>
      <c r="S21" s="10"/>
      <c r="T21" s="10"/>
      <c r="U21" s="10"/>
      <c r="V21" s="10"/>
      <c r="W21" s="10"/>
      <c r="X21" s="10"/>
      <c r="Y21" s="10"/>
      <c r="Z21" s="10">
        <v>1</v>
      </c>
    </row>
    <row r="22" spans="1:26" ht="15">
      <c r="A22" s="10" t="s">
        <v>45</v>
      </c>
      <c r="B22" s="10" t="s">
        <v>45</v>
      </c>
      <c r="C22" s="10" t="s">
        <v>255</v>
      </c>
      <c r="D22" s="10"/>
      <c r="E22" s="10"/>
      <c r="F22" s="83" t="s">
        <v>250</v>
      </c>
      <c r="G22" s="10"/>
      <c r="H22" s="10"/>
      <c r="I22" s="10"/>
      <c r="J22" s="10"/>
      <c r="K22" s="10"/>
      <c r="L22" s="10"/>
      <c r="M22" s="10"/>
      <c r="N22" s="10"/>
      <c r="O22" s="10"/>
      <c r="P22" s="10"/>
      <c r="Q22" s="10">
        <v>1</v>
      </c>
      <c r="R22" s="10"/>
      <c r="S22" s="10"/>
      <c r="T22" s="10"/>
      <c r="U22" s="10"/>
      <c r="V22" s="10"/>
      <c r="W22" s="10"/>
      <c r="X22" s="10"/>
      <c r="Y22" s="10"/>
      <c r="Z22" s="10">
        <v>1</v>
      </c>
    </row>
    <row r="23" spans="17:27" ht="15">
      <c r="Q23" s="10">
        <f>SUM(Q6:Q22)</f>
        <v>38</v>
      </c>
      <c r="R23" s="10"/>
      <c r="S23" s="10">
        <f>SUM(S6:S22)</f>
        <v>5</v>
      </c>
      <c r="T23" s="10">
        <f aca="true" t="shared" si="0" ref="T23:Z23">SUM(T6:T22)</f>
        <v>1</v>
      </c>
      <c r="U23" s="10">
        <f t="shared" si="0"/>
        <v>1</v>
      </c>
      <c r="V23" s="10">
        <f t="shared" si="0"/>
        <v>1</v>
      </c>
      <c r="W23" s="10">
        <f t="shared" si="0"/>
        <v>3</v>
      </c>
      <c r="X23" s="10">
        <f t="shared" si="0"/>
        <v>2</v>
      </c>
      <c r="Y23" s="10">
        <f t="shared" si="0"/>
        <v>1</v>
      </c>
      <c r="Z23" s="10">
        <f t="shared" si="0"/>
        <v>6</v>
      </c>
      <c r="AA23" s="103">
        <f>SUM(S23:Z23)</f>
        <v>20</v>
      </c>
    </row>
  </sheetData>
  <sheetProtection/>
  <mergeCells count="1">
    <mergeCell ref="S4:Z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AD37"/>
  <sheetViews>
    <sheetView zoomScalePageLayoutView="0" workbookViewId="0" topLeftCell="H26">
      <selection activeCell="S31" sqref="S31"/>
    </sheetView>
  </sheetViews>
  <sheetFormatPr defaultColWidth="11.421875" defaultRowHeight="15"/>
  <sheetData>
    <row r="1" ht="15">
      <c r="B1" t="s">
        <v>340</v>
      </c>
    </row>
    <row r="2" spans="2:30" ht="178.5">
      <c r="B2" s="104" t="s">
        <v>256</v>
      </c>
      <c r="C2" s="6" t="s">
        <v>14</v>
      </c>
      <c r="D2" s="105" t="s">
        <v>8</v>
      </c>
      <c r="E2" s="106" t="s">
        <v>3</v>
      </c>
      <c r="F2" s="104" t="s">
        <v>257</v>
      </c>
      <c r="G2" s="105" t="s">
        <v>16</v>
      </c>
      <c r="H2" s="105" t="s">
        <v>9</v>
      </c>
      <c r="I2" s="107" t="s">
        <v>18</v>
      </c>
      <c r="J2" s="105" t="s">
        <v>10</v>
      </c>
      <c r="K2" s="105" t="s">
        <v>11</v>
      </c>
      <c r="L2" s="5" t="s">
        <v>258</v>
      </c>
      <c r="M2" s="6" t="s">
        <v>17</v>
      </c>
      <c r="N2" s="6" t="s">
        <v>12</v>
      </c>
      <c r="O2" s="106" t="s">
        <v>13</v>
      </c>
      <c r="P2" s="106" t="s">
        <v>19</v>
      </c>
      <c r="Q2" s="6" t="s">
        <v>259</v>
      </c>
      <c r="R2" s="8" t="s">
        <v>20</v>
      </c>
      <c r="S2" s="46" t="s">
        <v>23</v>
      </c>
      <c r="T2" s="46" t="s">
        <v>42</v>
      </c>
      <c r="U2" s="69" t="s">
        <v>113</v>
      </c>
      <c r="V2" s="69" t="s">
        <v>114</v>
      </c>
      <c r="W2" s="69" t="s">
        <v>119</v>
      </c>
      <c r="X2" s="69" t="s">
        <v>120</v>
      </c>
      <c r="Y2" s="69" t="s">
        <v>121</v>
      </c>
      <c r="Z2" s="68" t="s">
        <v>5</v>
      </c>
      <c r="AA2" s="68" t="s">
        <v>122</v>
      </c>
      <c r="AB2" s="69" t="s">
        <v>115</v>
      </c>
      <c r="AC2" s="1"/>
      <c r="AD2" s="1"/>
    </row>
    <row r="3" spans="2:30" ht="178.5">
      <c r="B3" s="108" t="s">
        <v>260</v>
      </c>
      <c r="C3" s="108" t="s">
        <v>33</v>
      </c>
      <c r="D3" s="109" t="s">
        <v>0</v>
      </c>
      <c r="E3" s="109" t="s">
        <v>1</v>
      </c>
      <c r="F3" s="109" t="s">
        <v>261</v>
      </c>
      <c r="G3" s="108" t="s">
        <v>262</v>
      </c>
      <c r="H3" s="108" t="s">
        <v>4</v>
      </c>
      <c r="I3" s="110" t="s">
        <v>29</v>
      </c>
      <c r="J3" s="110" t="s">
        <v>29</v>
      </c>
      <c r="K3" s="111" t="s">
        <v>263</v>
      </c>
      <c r="L3" s="110"/>
      <c r="M3" s="110" t="s">
        <v>45</v>
      </c>
      <c r="N3" s="110" t="s">
        <v>29</v>
      </c>
      <c r="O3" s="110" t="s">
        <v>29</v>
      </c>
      <c r="P3" s="110">
        <v>80</v>
      </c>
      <c r="Q3" s="110">
        <v>6</v>
      </c>
      <c r="R3" s="112">
        <v>1</v>
      </c>
      <c r="S3" s="110">
        <v>6</v>
      </c>
      <c r="T3" s="110" t="s">
        <v>37</v>
      </c>
      <c r="U3" s="110">
        <v>6</v>
      </c>
      <c r="V3" s="110">
        <v>0</v>
      </c>
      <c r="W3" s="110">
        <v>0</v>
      </c>
      <c r="X3" s="110">
        <v>0</v>
      </c>
      <c r="Y3" s="110">
        <v>0</v>
      </c>
      <c r="Z3" s="110">
        <v>0</v>
      </c>
      <c r="AA3" s="113">
        <v>0</v>
      </c>
      <c r="AB3" s="114">
        <v>0</v>
      </c>
      <c r="AC3" s="115"/>
      <c r="AD3" s="115"/>
    </row>
    <row r="4" spans="2:30" ht="280.5">
      <c r="B4" s="108" t="s">
        <v>264</v>
      </c>
      <c r="C4" s="108" t="s">
        <v>34</v>
      </c>
      <c r="D4" s="116" t="s">
        <v>265</v>
      </c>
      <c r="E4" s="109" t="s">
        <v>49</v>
      </c>
      <c r="F4" s="109" t="s">
        <v>266</v>
      </c>
      <c r="G4" s="108" t="s">
        <v>262</v>
      </c>
      <c r="H4" s="108" t="s">
        <v>267</v>
      </c>
      <c r="I4" s="110" t="s">
        <v>29</v>
      </c>
      <c r="J4" s="110" t="s">
        <v>29</v>
      </c>
      <c r="K4" s="110" t="s">
        <v>29</v>
      </c>
      <c r="L4" s="110" t="s">
        <v>44</v>
      </c>
      <c r="M4" s="110" t="s">
        <v>229</v>
      </c>
      <c r="N4" s="110" t="s">
        <v>29</v>
      </c>
      <c r="O4" s="110" t="s">
        <v>29</v>
      </c>
      <c r="P4" s="110">
        <v>150</v>
      </c>
      <c r="Q4" s="110">
        <v>13</v>
      </c>
      <c r="R4" s="112">
        <v>1</v>
      </c>
      <c r="S4" s="110">
        <v>13</v>
      </c>
      <c r="T4" s="110" t="s">
        <v>29</v>
      </c>
      <c r="U4" s="110">
        <v>13</v>
      </c>
      <c r="V4" s="110">
        <v>0</v>
      </c>
      <c r="W4" s="110">
        <v>0</v>
      </c>
      <c r="X4" s="110">
        <v>0</v>
      </c>
      <c r="Y4" s="110">
        <v>0</v>
      </c>
      <c r="Z4" s="110">
        <v>0</v>
      </c>
      <c r="AA4" s="113">
        <v>0</v>
      </c>
      <c r="AB4" s="113">
        <v>0</v>
      </c>
      <c r="AC4" s="115"/>
      <c r="AD4" s="115"/>
    </row>
    <row r="5" spans="2:30" ht="63.75">
      <c r="B5" s="108" t="s">
        <v>264</v>
      </c>
      <c r="C5" s="108" t="s">
        <v>34</v>
      </c>
      <c r="D5" s="109" t="s">
        <v>268</v>
      </c>
      <c r="E5" s="109" t="s">
        <v>49</v>
      </c>
      <c r="F5" s="109" t="s">
        <v>269</v>
      </c>
      <c r="G5" s="117" t="s">
        <v>270</v>
      </c>
      <c r="H5" s="108" t="s">
        <v>271</v>
      </c>
      <c r="I5" s="110" t="s">
        <v>29</v>
      </c>
      <c r="J5" s="110" t="s">
        <v>29</v>
      </c>
      <c r="K5" s="110" t="s">
        <v>29</v>
      </c>
      <c r="L5" s="110" t="s">
        <v>44</v>
      </c>
      <c r="M5" s="110" t="s">
        <v>229</v>
      </c>
      <c r="N5" s="110" t="s">
        <v>29</v>
      </c>
      <c r="O5" s="110" t="s">
        <v>29</v>
      </c>
      <c r="P5" s="110">
        <v>180</v>
      </c>
      <c r="Q5" s="110">
        <v>4</v>
      </c>
      <c r="R5" s="112">
        <v>1</v>
      </c>
      <c r="S5" s="110">
        <v>4</v>
      </c>
      <c r="T5" s="110" t="s">
        <v>29</v>
      </c>
      <c r="U5" s="110">
        <v>4</v>
      </c>
      <c r="V5" s="110">
        <v>0</v>
      </c>
      <c r="W5" s="110">
        <v>0</v>
      </c>
      <c r="X5" s="110">
        <v>0</v>
      </c>
      <c r="Y5" s="110">
        <v>0</v>
      </c>
      <c r="Z5" s="110">
        <v>0</v>
      </c>
      <c r="AA5" s="113">
        <v>0</v>
      </c>
      <c r="AB5" s="113">
        <v>0</v>
      </c>
      <c r="AC5" s="115"/>
      <c r="AD5" s="115"/>
    </row>
    <row r="6" spans="2:30" ht="63.75">
      <c r="B6" s="108" t="s">
        <v>264</v>
      </c>
      <c r="C6" s="108" t="s">
        <v>34</v>
      </c>
      <c r="D6" s="109" t="s">
        <v>272</v>
      </c>
      <c r="E6" s="109" t="s">
        <v>49</v>
      </c>
      <c r="F6" s="109" t="s">
        <v>273</v>
      </c>
      <c r="G6" s="117" t="s">
        <v>270</v>
      </c>
      <c r="H6" s="108" t="s">
        <v>271</v>
      </c>
      <c r="I6" s="110" t="s">
        <v>29</v>
      </c>
      <c r="J6" s="110" t="s">
        <v>29</v>
      </c>
      <c r="K6" s="110" t="s">
        <v>29</v>
      </c>
      <c r="L6" s="110" t="s">
        <v>44</v>
      </c>
      <c r="M6" s="110" t="s">
        <v>229</v>
      </c>
      <c r="N6" s="110" t="s">
        <v>29</v>
      </c>
      <c r="O6" s="110" t="s">
        <v>29</v>
      </c>
      <c r="P6" s="110">
        <v>180</v>
      </c>
      <c r="Q6" s="110">
        <v>6</v>
      </c>
      <c r="R6" s="112">
        <v>1</v>
      </c>
      <c r="S6" s="110">
        <v>6</v>
      </c>
      <c r="T6" s="110" t="s">
        <v>29</v>
      </c>
      <c r="U6" s="110">
        <v>6</v>
      </c>
      <c r="V6" s="110">
        <v>0</v>
      </c>
      <c r="W6" s="110">
        <v>0</v>
      </c>
      <c r="X6" s="110">
        <v>0</v>
      </c>
      <c r="Y6" s="110">
        <v>0</v>
      </c>
      <c r="Z6" s="110">
        <v>0</v>
      </c>
      <c r="AA6" s="113">
        <v>0</v>
      </c>
      <c r="AB6" s="113">
        <v>0</v>
      </c>
      <c r="AC6" s="115"/>
      <c r="AD6" s="115"/>
    </row>
    <row r="7" spans="2:30" ht="102">
      <c r="B7" s="108" t="s">
        <v>264</v>
      </c>
      <c r="C7" s="108" t="s">
        <v>33</v>
      </c>
      <c r="D7" s="109" t="s">
        <v>274</v>
      </c>
      <c r="E7" s="109" t="s">
        <v>275</v>
      </c>
      <c r="F7" s="109" t="s">
        <v>276</v>
      </c>
      <c r="G7" s="108" t="s">
        <v>277</v>
      </c>
      <c r="H7" s="108" t="s">
        <v>84</v>
      </c>
      <c r="I7" s="110" t="s">
        <v>41</v>
      </c>
      <c r="J7" s="110" t="s">
        <v>29</v>
      </c>
      <c r="K7" s="111" t="s">
        <v>39</v>
      </c>
      <c r="L7" s="110" t="s">
        <v>44</v>
      </c>
      <c r="M7" s="110" t="s">
        <v>46</v>
      </c>
      <c r="N7" s="110" t="s">
        <v>29</v>
      </c>
      <c r="O7" s="110" t="s">
        <v>29</v>
      </c>
      <c r="P7" s="110">
        <v>150</v>
      </c>
      <c r="Q7" s="110">
        <v>6</v>
      </c>
      <c r="R7" s="112">
        <v>1</v>
      </c>
      <c r="S7" s="110">
        <v>6</v>
      </c>
      <c r="T7" s="110" t="s">
        <v>39</v>
      </c>
      <c r="U7" s="110">
        <v>0</v>
      </c>
      <c r="V7" s="110">
        <v>0</v>
      </c>
      <c r="W7" s="110">
        <v>1</v>
      </c>
      <c r="X7" s="110">
        <v>0</v>
      </c>
      <c r="Y7" s="110">
        <v>0</v>
      </c>
      <c r="Z7" s="110">
        <v>0</v>
      </c>
      <c r="AA7" s="113">
        <v>0</v>
      </c>
      <c r="AB7" s="113">
        <v>0</v>
      </c>
      <c r="AC7" s="18"/>
      <c r="AD7" s="18"/>
    </row>
    <row r="8" spans="2:30" ht="63.75">
      <c r="B8" s="108" t="s">
        <v>260</v>
      </c>
      <c r="C8" s="108" t="s">
        <v>43</v>
      </c>
      <c r="D8" s="109" t="s">
        <v>278</v>
      </c>
      <c r="E8" s="109" t="s">
        <v>275</v>
      </c>
      <c r="F8" s="118" t="s">
        <v>279</v>
      </c>
      <c r="G8" s="119" t="s">
        <v>280</v>
      </c>
      <c r="H8" s="108" t="s">
        <v>281</v>
      </c>
      <c r="I8" s="110" t="s">
        <v>29</v>
      </c>
      <c r="J8" s="110" t="s">
        <v>29</v>
      </c>
      <c r="K8" s="110" t="s">
        <v>29</v>
      </c>
      <c r="L8" s="110" t="s">
        <v>44</v>
      </c>
      <c r="M8" s="110" t="s">
        <v>43</v>
      </c>
      <c r="N8" s="110" t="s">
        <v>29</v>
      </c>
      <c r="O8" s="110" t="s">
        <v>29</v>
      </c>
      <c r="P8" s="110">
        <v>80</v>
      </c>
      <c r="Q8" s="110">
        <v>6</v>
      </c>
      <c r="R8" s="112">
        <v>1</v>
      </c>
      <c r="S8" s="110">
        <v>6</v>
      </c>
      <c r="T8" s="110" t="s">
        <v>39</v>
      </c>
      <c r="U8" s="110">
        <v>0</v>
      </c>
      <c r="V8" s="110">
        <v>0</v>
      </c>
      <c r="W8" s="110">
        <v>1</v>
      </c>
      <c r="X8" s="110">
        <v>0</v>
      </c>
      <c r="Y8" s="110">
        <v>0</v>
      </c>
      <c r="Z8" s="110">
        <v>0</v>
      </c>
      <c r="AA8" s="113">
        <v>0</v>
      </c>
      <c r="AB8" s="113">
        <v>0</v>
      </c>
      <c r="AC8" s="18"/>
      <c r="AD8" s="18"/>
    </row>
    <row r="9" spans="2:30" ht="63.75">
      <c r="B9" s="108" t="s">
        <v>282</v>
      </c>
      <c r="C9" s="108" t="s">
        <v>43</v>
      </c>
      <c r="D9" s="109" t="s">
        <v>283</v>
      </c>
      <c r="E9" s="109" t="s">
        <v>275</v>
      </c>
      <c r="F9" s="118" t="s">
        <v>279</v>
      </c>
      <c r="G9" s="119" t="s">
        <v>280</v>
      </c>
      <c r="H9" s="108" t="s">
        <v>281</v>
      </c>
      <c r="I9" s="110" t="s">
        <v>29</v>
      </c>
      <c r="J9" s="110" t="s">
        <v>29</v>
      </c>
      <c r="K9" s="110" t="s">
        <v>29</v>
      </c>
      <c r="L9" s="110" t="s">
        <v>44</v>
      </c>
      <c r="M9" s="110" t="s">
        <v>43</v>
      </c>
      <c r="N9" s="110" t="s">
        <v>29</v>
      </c>
      <c r="O9" s="110" t="s">
        <v>29</v>
      </c>
      <c r="P9" s="110">
        <v>80</v>
      </c>
      <c r="Q9" s="110">
        <v>6</v>
      </c>
      <c r="R9" s="112">
        <v>1</v>
      </c>
      <c r="S9" s="110">
        <v>6</v>
      </c>
      <c r="T9" s="110" t="s">
        <v>39</v>
      </c>
      <c r="U9" s="110">
        <v>0</v>
      </c>
      <c r="V9" s="110">
        <v>0</v>
      </c>
      <c r="W9" s="110">
        <v>1</v>
      </c>
      <c r="X9" s="110">
        <v>0</v>
      </c>
      <c r="Y9" s="110">
        <v>0</v>
      </c>
      <c r="Z9" s="110">
        <v>0</v>
      </c>
      <c r="AA9" s="113">
        <v>0</v>
      </c>
      <c r="AB9" s="113">
        <v>0</v>
      </c>
      <c r="AC9" s="18"/>
      <c r="AD9" s="18"/>
    </row>
    <row r="10" spans="2:30" ht="63.75">
      <c r="B10" s="108" t="s">
        <v>284</v>
      </c>
      <c r="C10" s="108" t="s">
        <v>43</v>
      </c>
      <c r="D10" s="109" t="s">
        <v>285</v>
      </c>
      <c r="E10" s="109" t="s">
        <v>275</v>
      </c>
      <c r="F10" s="118" t="s">
        <v>279</v>
      </c>
      <c r="G10" s="119" t="s">
        <v>280</v>
      </c>
      <c r="H10" s="108" t="s">
        <v>281</v>
      </c>
      <c r="I10" s="110" t="s">
        <v>29</v>
      </c>
      <c r="J10" s="110" t="s">
        <v>29</v>
      </c>
      <c r="K10" s="110" t="s">
        <v>29</v>
      </c>
      <c r="L10" s="110" t="s">
        <v>44</v>
      </c>
      <c r="M10" s="110" t="s">
        <v>43</v>
      </c>
      <c r="N10" s="110" t="s">
        <v>29</v>
      </c>
      <c r="O10" s="110" t="s">
        <v>29</v>
      </c>
      <c r="P10" s="110">
        <v>80</v>
      </c>
      <c r="Q10" s="110">
        <v>6</v>
      </c>
      <c r="R10" s="112">
        <v>1</v>
      </c>
      <c r="S10" s="110">
        <v>6</v>
      </c>
      <c r="T10" s="110" t="s">
        <v>39</v>
      </c>
      <c r="U10" s="110">
        <v>0</v>
      </c>
      <c r="V10" s="110">
        <v>0</v>
      </c>
      <c r="W10" s="110">
        <v>1</v>
      </c>
      <c r="X10" s="110">
        <v>0</v>
      </c>
      <c r="Y10" s="110">
        <v>0</v>
      </c>
      <c r="Z10" s="110">
        <v>0</v>
      </c>
      <c r="AA10" s="113">
        <v>0</v>
      </c>
      <c r="AB10" s="113">
        <v>0</v>
      </c>
      <c r="AC10" s="18"/>
      <c r="AD10" s="18"/>
    </row>
    <row r="11" spans="2:30" ht="63.75">
      <c r="B11" s="108" t="s">
        <v>260</v>
      </c>
      <c r="C11" s="108" t="s">
        <v>43</v>
      </c>
      <c r="D11" s="109" t="s">
        <v>286</v>
      </c>
      <c r="E11" s="109" t="s">
        <v>275</v>
      </c>
      <c r="F11" s="118" t="s">
        <v>279</v>
      </c>
      <c r="G11" s="119" t="s">
        <v>287</v>
      </c>
      <c r="H11" s="108" t="s">
        <v>288</v>
      </c>
      <c r="I11" s="110" t="s">
        <v>29</v>
      </c>
      <c r="J11" s="110" t="s">
        <v>29</v>
      </c>
      <c r="K11" s="110" t="s">
        <v>29</v>
      </c>
      <c r="L11" s="110" t="s">
        <v>44</v>
      </c>
      <c r="M11" s="110" t="s">
        <v>43</v>
      </c>
      <c r="N11" s="110" t="s">
        <v>29</v>
      </c>
      <c r="O11" s="110" t="s">
        <v>29</v>
      </c>
      <c r="P11" s="110">
        <v>80</v>
      </c>
      <c r="Q11" s="110">
        <v>2</v>
      </c>
      <c r="R11" s="112">
        <v>1</v>
      </c>
      <c r="S11" s="110">
        <v>2</v>
      </c>
      <c r="T11" s="110" t="s">
        <v>37</v>
      </c>
      <c r="U11" s="110">
        <v>0</v>
      </c>
      <c r="V11" s="110">
        <v>0</v>
      </c>
      <c r="W11" s="110">
        <v>1</v>
      </c>
      <c r="X11" s="110">
        <v>0</v>
      </c>
      <c r="Y11" s="110">
        <v>0</v>
      </c>
      <c r="Z11" s="110">
        <v>0</v>
      </c>
      <c r="AA11" s="113">
        <v>0</v>
      </c>
      <c r="AB11" s="113">
        <v>0</v>
      </c>
      <c r="AC11" s="115"/>
      <c r="AD11" s="115"/>
    </row>
    <row r="12" spans="2:30" ht="63.75">
      <c r="B12" s="108" t="s">
        <v>282</v>
      </c>
      <c r="C12" s="108" t="s">
        <v>43</v>
      </c>
      <c r="D12" s="109" t="s">
        <v>289</v>
      </c>
      <c r="E12" s="109" t="s">
        <v>275</v>
      </c>
      <c r="F12" s="118" t="s">
        <v>279</v>
      </c>
      <c r="G12" s="119" t="s">
        <v>287</v>
      </c>
      <c r="H12" s="108" t="s">
        <v>288</v>
      </c>
      <c r="I12" s="110" t="s">
        <v>29</v>
      </c>
      <c r="J12" s="110" t="s">
        <v>29</v>
      </c>
      <c r="K12" s="110" t="s">
        <v>29</v>
      </c>
      <c r="L12" s="110" t="s">
        <v>44</v>
      </c>
      <c r="M12" s="110" t="s">
        <v>43</v>
      </c>
      <c r="N12" s="110" t="s">
        <v>29</v>
      </c>
      <c r="O12" s="110" t="s">
        <v>29</v>
      </c>
      <c r="P12" s="110">
        <v>80</v>
      </c>
      <c r="Q12" s="110">
        <v>2</v>
      </c>
      <c r="R12" s="112">
        <v>1</v>
      </c>
      <c r="S12" s="110">
        <v>2</v>
      </c>
      <c r="T12" s="110" t="s">
        <v>37</v>
      </c>
      <c r="U12" s="110">
        <v>0</v>
      </c>
      <c r="V12" s="110">
        <v>0</v>
      </c>
      <c r="W12" s="110">
        <v>1</v>
      </c>
      <c r="X12" s="110">
        <v>0</v>
      </c>
      <c r="Y12" s="110">
        <v>0</v>
      </c>
      <c r="Z12" s="110">
        <v>0</v>
      </c>
      <c r="AA12" s="113">
        <v>0</v>
      </c>
      <c r="AB12" s="113">
        <v>0</v>
      </c>
      <c r="AC12" s="115"/>
      <c r="AD12" s="115"/>
    </row>
    <row r="13" spans="2:30" ht="63.75">
      <c r="B13" s="108" t="s">
        <v>284</v>
      </c>
      <c r="C13" s="108" t="s">
        <v>43</v>
      </c>
      <c r="D13" s="109" t="s">
        <v>290</v>
      </c>
      <c r="E13" s="109" t="s">
        <v>275</v>
      </c>
      <c r="F13" s="118" t="s">
        <v>279</v>
      </c>
      <c r="G13" s="120" t="s">
        <v>287</v>
      </c>
      <c r="H13" s="108" t="s">
        <v>288</v>
      </c>
      <c r="I13" s="110" t="s">
        <v>29</v>
      </c>
      <c r="J13" s="110" t="s">
        <v>29</v>
      </c>
      <c r="K13" s="110" t="s">
        <v>29</v>
      </c>
      <c r="L13" s="110" t="s">
        <v>44</v>
      </c>
      <c r="M13" s="110" t="s">
        <v>43</v>
      </c>
      <c r="N13" s="110" t="s">
        <v>29</v>
      </c>
      <c r="O13" s="110" t="s">
        <v>29</v>
      </c>
      <c r="P13" s="110">
        <v>80</v>
      </c>
      <c r="Q13" s="110">
        <v>2</v>
      </c>
      <c r="R13" s="112">
        <v>1</v>
      </c>
      <c r="S13" s="110">
        <v>2</v>
      </c>
      <c r="T13" s="110" t="s">
        <v>37</v>
      </c>
      <c r="U13" s="110">
        <v>0</v>
      </c>
      <c r="V13" s="110">
        <v>0</v>
      </c>
      <c r="W13" s="110">
        <v>1</v>
      </c>
      <c r="X13" s="110">
        <v>0</v>
      </c>
      <c r="Y13" s="110">
        <v>0</v>
      </c>
      <c r="Z13" s="110">
        <v>0</v>
      </c>
      <c r="AA13" s="113">
        <v>0</v>
      </c>
      <c r="AB13" s="113">
        <v>0</v>
      </c>
      <c r="AC13" s="115"/>
      <c r="AD13" s="115"/>
    </row>
    <row r="14" spans="2:30" ht="63.75">
      <c r="B14" s="108" t="s">
        <v>260</v>
      </c>
      <c r="C14" s="108" t="s">
        <v>43</v>
      </c>
      <c r="D14" s="109" t="s">
        <v>291</v>
      </c>
      <c r="E14" s="109" t="s">
        <v>275</v>
      </c>
      <c r="F14" s="118" t="s">
        <v>279</v>
      </c>
      <c r="G14" s="119" t="s">
        <v>287</v>
      </c>
      <c r="H14" s="108" t="s">
        <v>292</v>
      </c>
      <c r="I14" s="110" t="s">
        <v>29</v>
      </c>
      <c r="J14" s="110" t="s">
        <v>29</v>
      </c>
      <c r="K14" s="110" t="s">
        <v>29</v>
      </c>
      <c r="L14" s="110" t="s">
        <v>44</v>
      </c>
      <c r="M14" s="110" t="s">
        <v>43</v>
      </c>
      <c r="N14" s="110" t="s">
        <v>29</v>
      </c>
      <c r="O14" s="110" t="s">
        <v>29</v>
      </c>
      <c r="P14" s="110">
        <v>80</v>
      </c>
      <c r="Q14" s="110">
        <v>2</v>
      </c>
      <c r="R14" s="112">
        <v>1</v>
      </c>
      <c r="S14" s="110">
        <v>2</v>
      </c>
      <c r="T14" s="110" t="s">
        <v>37</v>
      </c>
      <c r="U14" s="110">
        <v>0</v>
      </c>
      <c r="V14" s="110">
        <v>0</v>
      </c>
      <c r="W14" s="110">
        <v>1</v>
      </c>
      <c r="X14" s="110">
        <v>0</v>
      </c>
      <c r="Y14" s="110">
        <v>0</v>
      </c>
      <c r="Z14" s="110">
        <v>0</v>
      </c>
      <c r="AA14" s="113">
        <v>0</v>
      </c>
      <c r="AB14" s="113">
        <v>0</v>
      </c>
      <c r="AC14" s="115"/>
      <c r="AD14" s="115"/>
    </row>
    <row r="15" spans="2:30" ht="63.75">
      <c r="B15" s="108" t="s">
        <v>282</v>
      </c>
      <c r="C15" s="108" t="s">
        <v>43</v>
      </c>
      <c r="D15" s="109" t="s">
        <v>293</v>
      </c>
      <c r="E15" s="109" t="s">
        <v>275</v>
      </c>
      <c r="F15" s="118" t="s">
        <v>279</v>
      </c>
      <c r="G15" s="119" t="s">
        <v>287</v>
      </c>
      <c r="H15" s="108" t="s">
        <v>292</v>
      </c>
      <c r="I15" s="110" t="s">
        <v>29</v>
      </c>
      <c r="J15" s="110" t="s">
        <v>29</v>
      </c>
      <c r="K15" s="110" t="s">
        <v>29</v>
      </c>
      <c r="L15" s="110" t="s">
        <v>44</v>
      </c>
      <c r="M15" s="110" t="s">
        <v>43</v>
      </c>
      <c r="N15" s="110" t="s">
        <v>29</v>
      </c>
      <c r="O15" s="110" t="s">
        <v>29</v>
      </c>
      <c r="P15" s="110">
        <v>80</v>
      </c>
      <c r="Q15" s="110">
        <v>2</v>
      </c>
      <c r="R15" s="112">
        <v>1</v>
      </c>
      <c r="S15" s="110">
        <v>2</v>
      </c>
      <c r="T15" s="110" t="s">
        <v>37</v>
      </c>
      <c r="U15" s="110">
        <v>0</v>
      </c>
      <c r="V15" s="110">
        <v>0</v>
      </c>
      <c r="W15" s="110">
        <v>1</v>
      </c>
      <c r="X15" s="110">
        <v>0</v>
      </c>
      <c r="Y15" s="110">
        <v>0</v>
      </c>
      <c r="Z15" s="110">
        <v>0</v>
      </c>
      <c r="AA15" s="113">
        <v>0</v>
      </c>
      <c r="AB15" s="113">
        <v>0</v>
      </c>
      <c r="AC15" s="115"/>
      <c r="AD15" s="115"/>
    </row>
    <row r="16" spans="2:30" ht="63.75">
      <c r="B16" s="108" t="s">
        <v>284</v>
      </c>
      <c r="C16" s="108" t="s">
        <v>43</v>
      </c>
      <c r="D16" s="109" t="s">
        <v>294</v>
      </c>
      <c r="E16" s="109" t="s">
        <v>275</v>
      </c>
      <c r="F16" s="118" t="s">
        <v>279</v>
      </c>
      <c r="G16" s="119" t="s">
        <v>287</v>
      </c>
      <c r="H16" s="108" t="s">
        <v>292</v>
      </c>
      <c r="I16" s="110" t="s">
        <v>29</v>
      </c>
      <c r="J16" s="110" t="s">
        <v>29</v>
      </c>
      <c r="K16" s="110" t="s">
        <v>29</v>
      </c>
      <c r="L16" s="110" t="s">
        <v>44</v>
      </c>
      <c r="M16" s="110" t="s">
        <v>43</v>
      </c>
      <c r="N16" s="110" t="s">
        <v>29</v>
      </c>
      <c r="O16" s="110" t="s">
        <v>29</v>
      </c>
      <c r="P16" s="110">
        <v>80</v>
      </c>
      <c r="Q16" s="110">
        <v>2</v>
      </c>
      <c r="R16" s="112">
        <v>1</v>
      </c>
      <c r="S16" s="110">
        <v>2</v>
      </c>
      <c r="T16" s="110" t="s">
        <v>37</v>
      </c>
      <c r="U16" s="110">
        <v>0</v>
      </c>
      <c r="V16" s="110">
        <v>0</v>
      </c>
      <c r="W16" s="110">
        <v>1</v>
      </c>
      <c r="X16" s="110">
        <v>0</v>
      </c>
      <c r="Y16" s="110">
        <v>0</v>
      </c>
      <c r="Z16" s="110">
        <v>0</v>
      </c>
      <c r="AA16" s="113">
        <v>0</v>
      </c>
      <c r="AB16" s="113">
        <v>0</v>
      </c>
      <c r="AC16" s="115"/>
      <c r="AD16" s="115"/>
    </row>
    <row r="17" spans="2:30" ht="63.75">
      <c r="B17" s="121" t="s">
        <v>264</v>
      </c>
      <c r="C17" s="121" t="s">
        <v>33</v>
      </c>
      <c r="D17" s="118" t="s">
        <v>295</v>
      </c>
      <c r="E17" s="109" t="s">
        <v>275</v>
      </c>
      <c r="F17" s="118" t="s">
        <v>279</v>
      </c>
      <c r="G17" s="120" t="s">
        <v>287</v>
      </c>
      <c r="H17" s="108" t="s">
        <v>296</v>
      </c>
      <c r="I17" s="122" t="s">
        <v>29</v>
      </c>
      <c r="J17" s="110" t="s">
        <v>29</v>
      </c>
      <c r="K17" s="110" t="s">
        <v>29</v>
      </c>
      <c r="L17" s="122" t="s">
        <v>44</v>
      </c>
      <c r="M17" s="110" t="s">
        <v>45</v>
      </c>
      <c r="N17" s="110" t="s">
        <v>29</v>
      </c>
      <c r="O17" s="110" t="s">
        <v>29</v>
      </c>
      <c r="P17" s="122">
        <v>150</v>
      </c>
      <c r="Q17" s="122">
        <v>2</v>
      </c>
      <c r="R17" s="123">
        <v>1</v>
      </c>
      <c r="S17" s="122">
        <v>2</v>
      </c>
      <c r="T17" s="122" t="s">
        <v>37</v>
      </c>
      <c r="U17" s="110">
        <v>0</v>
      </c>
      <c r="V17" s="110">
        <v>0</v>
      </c>
      <c r="W17" s="110">
        <v>1</v>
      </c>
      <c r="X17" s="110">
        <v>0</v>
      </c>
      <c r="Y17" s="110">
        <v>0</v>
      </c>
      <c r="Z17" s="110">
        <v>0</v>
      </c>
      <c r="AA17" s="113">
        <v>0</v>
      </c>
      <c r="AB17" s="113">
        <v>0</v>
      </c>
      <c r="AC17" s="115"/>
      <c r="AD17" s="115"/>
    </row>
    <row r="18" spans="2:30" ht="63.75">
      <c r="B18" s="121"/>
      <c r="C18" s="121" t="s">
        <v>297</v>
      </c>
      <c r="D18" s="118" t="s">
        <v>298</v>
      </c>
      <c r="E18" s="124" t="s">
        <v>299</v>
      </c>
      <c r="F18" s="109" t="s">
        <v>300</v>
      </c>
      <c r="G18" s="119" t="s">
        <v>301</v>
      </c>
      <c r="H18" s="125" t="s">
        <v>302</v>
      </c>
      <c r="I18" s="122" t="s">
        <v>41</v>
      </c>
      <c r="J18" s="122" t="s">
        <v>29</v>
      </c>
      <c r="K18" s="122" t="s">
        <v>29</v>
      </c>
      <c r="L18" s="122" t="s">
        <v>44</v>
      </c>
      <c r="M18" s="122" t="s">
        <v>297</v>
      </c>
      <c r="N18" s="122" t="s">
        <v>29</v>
      </c>
      <c r="O18" s="122" t="s">
        <v>29</v>
      </c>
      <c r="P18" s="122">
        <v>500</v>
      </c>
      <c r="Q18" s="122">
        <v>3</v>
      </c>
      <c r="R18" s="123">
        <v>1</v>
      </c>
      <c r="S18" s="122">
        <v>3</v>
      </c>
      <c r="T18" s="122" t="s">
        <v>37</v>
      </c>
      <c r="U18" s="122">
        <v>0</v>
      </c>
      <c r="V18" s="122">
        <v>1</v>
      </c>
      <c r="W18" s="122">
        <v>0</v>
      </c>
      <c r="X18" s="122">
        <v>0</v>
      </c>
      <c r="Y18" s="122">
        <v>0</v>
      </c>
      <c r="Z18" s="122">
        <v>0</v>
      </c>
      <c r="AA18" s="126">
        <v>0</v>
      </c>
      <c r="AB18" s="113">
        <v>0</v>
      </c>
      <c r="AC18" s="18"/>
      <c r="AD18" s="18"/>
    </row>
    <row r="19" spans="2:30" ht="38.25">
      <c r="B19" s="108" t="s">
        <v>260</v>
      </c>
      <c r="C19" s="108" t="s">
        <v>33</v>
      </c>
      <c r="D19" s="109" t="s">
        <v>303</v>
      </c>
      <c r="E19" s="109" t="s">
        <v>299</v>
      </c>
      <c r="F19" s="109" t="s">
        <v>300</v>
      </c>
      <c r="G19" s="119" t="s">
        <v>301</v>
      </c>
      <c r="H19" s="108" t="s">
        <v>302</v>
      </c>
      <c r="I19" s="110" t="s">
        <v>41</v>
      </c>
      <c r="J19" s="110" t="s">
        <v>29</v>
      </c>
      <c r="K19" s="110" t="s">
        <v>29</v>
      </c>
      <c r="L19" s="110" t="s">
        <v>44</v>
      </c>
      <c r="M19" s="110" t="s">
        <v>297</v>
      </c>
      <c r="N19" s="110" t="s">
        <v>29</v>
      </c>
      <c r="O19" s="110" t="s">
        <v>29</v>
      </c>
      <c r="P19" s="110">
        <v>500</v>
      </c>
      <c r="Q19" s="110">
        <v>3</v>
      </c>
      <c r="R19" s="110">
        <v>1</v>
      </c>
      <c r="S19" s="110">
        <v>3</v>
      </c>
      <c r="T19" s="110" t="s">
        <v>37</v>
      </c>
      <c r="U19" s="122">
        <v>0</v>
      </c>
      <c r="V19" s="122">
        <v>1</v>
      </c>
      <c r="W19" s="122">
        <v>0</v>
      </c>
      <c r="X19" s="122">
        <v>0</v>
      </c>
      <c r="Y19" s="122">
        <v>0</v>
      </c>
      <c r="Z19" s="122">
        <v>0</v>
      </c>
      <c r="AA19" s="126">
        <v>0</v>
      </c>
      <c r="AB19" s="113">
        <v>0</v>
      </c>
      <c r="AC19" s="18"/>
      <c r="AD19" s="18"/>
    </row>
    <row r="20" spans="2:30" ht="51">
      <c r="B20" s="108" t="s">
        <v>260</v>
      </c>
      <c r="C20" s="108" t="s">
        <v>33</v>
      </c>
      <c r="D20" s="109" t="s">
        <v>304</v>
      </c>
      <c r="E20" s="109" t="s">
        <v>1</v>
      </c>
      <c r="F20" s="109" t="s">
        <v>305</v>
      </c>
      <c r="G20" s="108" t="s">
        <v>262</v>
      </c>
      <c r="H20" s="108" t="s">
        <v>4</v>
      </c>
      <c r="I20" s="110" t="s">
        <v>29</v>
      </c>
      <c r="J20" s="110" t="s">
        <v>29</v>
      </c>
      <c r="K20" s="111" t="s">
        <v>29</v>
      </c>
      <c r="L20" s="110" t="s">
        <v>44</v>
      </c>
      <c r="M20" s="110" t="s">
        <v>45</v>
      </c>
      <c r="N20" s="110" t="s">
        <v>29</v>
      </c>
      <c r="O20" s="110" t="s">
        <v>29</v>
      </c>
      <c r="P20" s="110">
        <v>80</v>
      </c>
      <c r="Q20" s="110">
        <v>2</v>
      </c>
      <c r="R20" s="112">
        <v>1</v>
      </c>
      <c r="S20" s="110">
        <v>2</v>
      </c>
      <c r="T20" s="110" t="s">
        <v>37</v>
      </c>
      <c r="U20" s="110">
        <v>1</v>
      </c>
      <c r="V20" s="110">
        <v>0</v>
      </c>
      <c r="W20" s="110">
        <v>0</v>
      </c>
      <c r="X20" s="110">
        <v>0</v>
      </c>
      <c r="Y20" s="110">
        <v>0</v>
      </c>
      <c r="Z20" s="110">
        <v>0</v>
      </c>
      <c r="AA20" s="113">
        <v>0</v>
      </c>
      <c r="AB20" s="113">
        <v>0</v>
      </c>
      <c r="AC20" s="115"/>
      <c r="AD20" s="115"/>
    </row>
    <row r="21" spans="2:30" ht="153">
      <c r="B21" s="108" t="s">
        <v>264</v>
      </c>
      <c r="C21" s="108" t="s">
        <v>306</v>
      </c>
      <c r="D21" s="127" t="s">
        <v>307</v>
      </c>
      <c r="E21" s="109" t="s">
        <v>308</v>
      </c>
      <c r="F21" s="109" t="s">
        <v>309</v>
      </c>
      <c r="G21" s="119" t="s">
        <v>310</v>
      </c>
      <c r="H21" s="108" t="s">
        <v>115</v>
      </c>
      <c r="I21" s="110" t="s">
        <v>29</v>
      </c>
      <c r="J21" s="110" t="s">
        <v>29</v>
      </c>
      <c r="K21" s="110" t="s">
        <v>29</v>
      </c>
      <c r="L21" s="110" t="s">
        <v>44</v>
      </c>
      <c r="M21" s="110" t="s">
        <v>45</v>
      </c>
      <c r="N21" s="110" t="s">
        <v>29</v>
      </c>
      <c r="O21" s="110" t="s">
        <v>29</v>
      </c>
      <c r="P21" s="110">
        <v>80</v>
      </c>
      <c r="Q21" s="110">
        <v>6</v>
      </c>
      <c r="R21" s="110">
        <v>1</v>
      </c>
      <c r="S21" s="110">
        <v>6</v>
      </c>
      <c r="T21" s="110" t="s">
        <v>39</v>
      </c>
      <c r="U21" s="110">
        <v>0</v>
      </c>
      <c r="V21" s="110">
        <v>0</v>
      </c>
      <c r="W21" s="110">
        <v>0</v>
      </c>
      <c r="X21" s="110">
        <v>0</v>
      </c>
      <c r="Y21" s="110">
        <v>0</v>
      </c>
      <c r="Z21" s="110">
        <v>0</v>
      </c>
      <c r="AA21" s="113">
        <v>0</v>
      </c>
      <c r="AB21" s="113">
        <v>6</v>
      </c>
      <c r="AC21" s="18"/>
      <c r="AD21" s="18"/>
    </row>
    <row r="22" spans="2:30" ht="38.25">
      <c r="B22" s="108" t="s">
        <v>284</v>
      </c>
      <c r="C22" s="108" t="s">
        <v>43</v>
      </c>
      <c r="D22" s="109" t="s">
        <v>311</v>
      </c>
      <c r="E22" s="109" t="s">
        <v>312</v>
      </c>
      <c r="F22" s="109" t="s">
        <v>313</v>
      </c>
      <c r="G22" s="119" t="s">
        <v>84</v>
      </c>
      <c r="H22" s="108" t="s">
        <v>314</v>
      </c>
      <c r="I22" s="110" t="s">
        <v>29</v>
      </c>
      <c r="J22" s="110" t="s">
        <v>29</v>
      </c>
      <c r="K22" s="110" t="s">
        <v>29</v>
      </c>
      <c r="L22" s="110" t="s">
        <v>44</v>
      </c>
      <c r="M22" s="110" t="s">
        <v>229</v>
      </c>
      <c r="N22" s="110" t="s">
        <v>29</v>
      </c>
      <c r="O22" s="110" t="s">
        <v>29</v>
      </c>
      <c r="P22" s="110">
        <v>200</v>
      </c>
      <c r="Q22" s="110">
        <v>2</v>
      </c>
      <c r="R22" s="110">
        <v>1</v>
      </c>
      <c r="S22" s="110">
        <v>2</v>
      </c>
      <c r="T22" s="110" t="s">
        <v>37</v>
      </c>
      <c r="U22" s="110">
        <v>0</v>
      </c>
      <c r="V22" s="110">
        <v>0</v>
      </c>
      <c r="W22" s="110">
        <v>0</v>
      </c>
      <c r="X22" s="110">
        <v>1</v>
      </c>
      <c r="Y22" s="110">
        <v>0</v>
      </c>
      <c r="Z22" s="110">
        <v>0</v>
      </c>
      <c r="AA22" s="113">
        <v>0</v>
      </c>
      <c r="AB22" s="113">
        <v>0</v>
      </c>
      <c r="AC22" s="18"/>
      <c r="AD22" s="18"/>
    </row>
    <row r="23" spans="2:30" ht="38.25">
      <c r="B23" s="108" t="s">
        <v>260</v>
      </c>
      <c r="C23" s="108" t="s">
        <v>43</v>
      </c>
      <c r="D23" s="109" t="s">
        <v>315</v>
      </c>
      <c r="E23" s="109" t="s">
        <v>312</v>
      </c>
      <c r="F23" s="109" t="s">
        <v>313</v>
      </c>
      <c r="G23" s="119" t="s">
        <v>84</v>
      </c>
      <c r="H23" s="108" t="s">
        <v>314</v>
      </c>
      <c r="I23" s="110" t="s">
        <v>29</v>
      </c>
      <c r="J23" s="110" t="s">
        <v>29</v>
      </c>
      <c r="K23" s="110" t="s">
        <v>29</v>
      </c>
      <c r="L23" s="110" t="s">
        <v>44</v>
      </c>
      <c r="M23" s="110" t="s">
        <v>229</v>
      </c>
      <c r="N23" s="110" t="s">
        <v>29</v>
      </c>
      <c r="O23" s="110" t="s">
        <v>29</v>
      </c>
      <c r="P23" s="110">
        <v>200</v>
      </c>
      <c r="Q23" s="110">
        <v>2</v>
      </c>
      <c r="R23" s="110">
        <v>1</v>
      </c>
      <c r="S23" s="110">
        <v>2</v>
      </c>
      <c r="T23" s="110" t="s">
        <v>37</v>
      </c>
      <c r="U23" s="110">
        <v>0</v>
      </c>
      <c r="V23" s="110">
        <v>0</v>
      </c>
      <c r="W23" s="110">
        <v>0</v>
      </c>
      <c r="X23" s="110">
        <v>1</v>
      </c>
      <c r="Y23" s="110">
        <v>0</v>
      </c>
      <c r="Z23" s="110">
        <v>0</v>
      </c>
      <c r="AA23" s="113">
        <v>0</v>
      </c>
      <c r="AB23" s="113">
        <v>0</v>
      </c>
      <c r="AC23" s="18"/>
      <c r="AD23" s="18"/>
    </row>
    <row r="24" spans="2:30" ht="76.5">
      <c r="B24" s="108" t="s">
        <v>260</v>
      </c>
      <c r="C24" s="108" t="s">
        <v>43</v>
      </c>
      <c r="D24" s="109" t="s">
        <v>316</v>
      </c>
      <c r="E24" s="109" t="s">
        <v>317</v>
      </c>
      <c r="F24" s="109" t="s">
        <v>318</v>
      </c>
      <c r="G24" s="119" t="s">
        <v>319</v>
      </c>
      <c r="H24" s="108" t="s">
        <v>320</v>
      </c>
      <c r="I24" s="110" t="s">
        <v>29</v>
      </c>
      <c r="J24" s="110" t="s">
        <v>29</v>
      </c>
      <c r="K24" s="110" t="s">
        <v>29</v>
      </c>
      <c r="L24" s="110" t="s">
        <v>44</v>
      </c>
      <c r="M24" s="110" t="s">
        <v>229</v>
      </c>
      <c r="N24" s="110" t="s">
        <v>29</v>
      </c>
      <c r="O24" s="110" t="s">
        <v>29</v>
      </c>
      <c r="P24" s="110">
        <v>60</v>
      </c>
      <c r="Q24" s="110">
        <v>3</v>
      </c>
      <c r="R24" s="110">
        <v>1</v>
      </c>
      <c r="S24" s="110">
        <v>3</v>
      </c>
      <c r="T24" s="110" t="s">
        <v>37</v>
      </c>
      <c r="U24" s="110">
        <v>0</v>
      </c>
      <c r="V24" s="110">
        <v>0</v>
      </c>
      <c r="W24" s="110">
        <v>0</v>
      </c>
      <c r="X24" s="110">
        <v>0</v>
      </c>
      <c r="Y24" s="110">
        <v>0</v>
      </c>
      <c r="Z24" s="110">
        <v>1</v>
      </c>
      <c r="AA24" s="113">
        <v>0</v>
      </c>
      <c r="AB24" s="113">
        <v>0</v>
      </c>
      <c r="AC24" s="18"/>
      <c r="AD24" s="18"/>
    </row>
    <row r="25" spans="2:30" ht="38.25">
      <c r="B25" s="108" t="s">
        <v>284</v>
      </c>
      <c r="C25" s="108" t="s">
        <v>229</v>
      </c>
      <c r="D25" s="109" t="s">
        <v>321</v>
      </c>
      <c r="E25" s="109" t="s">
        <v>322</v>
      </c>
      <c r="F25" s="109" t="s">
        <v>322</v>
      </c>
      <c r="G25" s="119" t="s">
        <v>323</v>
      </c>
      <c r="H25" s="108" t="s">
        <v>324</v>
      </c>
      <c r="I25" s="110" t="s">
        <v>29</v>
      </c>
      <c r="J25" s="110" t="s">
        <v>29</v>
      </c>
      <c r="K25" s="110" t="s">
        <v>29</v>
      </c>
      <c r="L25" s="110" t="s">
        <v>44</v>
      </c>
      <c r="M25" s="110" t="s">
        <v>229</v>
      </c>
      <c r="N25" s="110" t="s">
        <v>29</v>
      </c>
      <c r="O25" s="110" t="s">
        <v>29</v>
      </c>
      <c r="P25" s="110">
        <v>150</v>
      </c>
      <c r="Q25" s="110">
        <v>5</v>
      </c>
      <c r="R25" s="110">
        <v>1</v>
      </c>
      <c r="S25" s="110">
        <v>5</v>
      </c>
      <c r="T25" s="110" t="s">
        <v>37</v>
      </c>
      <c r="U25" s="110">
        <v>0</v>
      </c>
      <c r="V25" s="110">
        <v>0</v>
      </c>
      <c r="W25" s="110">
        <v>0</v>
      </c>
      <c r="X25" s="110">
        <v>0</v>
      </c>
      <c r="Y25" s="110">
        <v>0</v>
      </c>
      <c r="Z25" s="110">
        <v>1</v>
      </c>
      <c r="AA25" s="113">
        <v>0</v>
      </c>
      <c r="AB25" s="113">
        <v>0</v>
      </c>
      <c r="AC25" s="18"/>
      <c r="AD25" s="18"/>
    </row>
    <row r="26" spans="2:30" ht="51">
      <c r="B26" s="108" t="s">
        <v>282</v>
      </c>
      <c r="C26" s="108" t="s">
        <v>229</v>
      </c>
      <c r="D26" s="109" t="s">
        <v>325</v>
      </c>
      <c r="E26" s="109" t="s">
        <v>322</v>
      </c>
      <c r="F26" s="109" t="s">
        <v>322</v>
      </c>
      <c r="G26" s="119" t="s">
        <v>323</v>
      </c>
      <c r="H26" s="108" t="s">
        <v>326</v>
      </c>
      <c r="I26" s="110" t="s">
        <v>29</v>
      </c>
      <c r="J26" s="110" t="s">
        <v>29</v>
      </c>
      <c r="K26" s="110" t="s">
        <v>29</v>
      </c>
      <c r="L26" s="110" t="s">
        <v>44</v>
      </c>
      <c r="M26" s="110" t="s">
        <v>229</v>
      </c>
      <c r="N26" s="110" t="s">
        <v>29</v>
      </c>
      <c r="O26" s="110" t="s">
        <v>29</v>
      </c>
      <c r="P26" s="110">
        <v>100</v>
      </c>
      <c r="Q26" s="110">
        <v>5</v>
      </c>
      <c r="R26" s="110">
        <v>1</v>
      </c>
      <c r="S26" s="110">
        <v>5</v>
      </c>
      <c r="T26" s="110" t="s">
        <v>39</v>
      </c>
      <c r="U26" s="110">
        <v>0</v>
      </c>
      <c r="V26" s="110">
        <v>0</v>
      </c>
      <c r="W26" s="110">
        <v>0</v>
      </c>
      <c r="X26" s="110">
        <v>0</v>
      </c>
      <c r="Y26" s="110">
        <v>0</v>
      </c>
      <c r="Z26" s="110">
        <v>1</v>
      </c>
      <c r="AA26" s="113">
        <v>0</v>
      </c>
      <c r="AB26" s="113">
        <v>0</v>
      </c>
      <c r="AC26" s="18"/>
      <c r="AD26" s="18"/>
    </row>
    <row r="27" spans="2:30" ht="38.25">
      <c r="B27" s="108" t="s">
        <v>284</v>
      </c>
      <c r="C27" s="108" t="s">
        <v>229</v>
      </c>
      <c r="D27" s="109" t="s">
        <v>327</v>
      </c>
      <c r="E27" s="109" t="s">
        <v>322</v>
      </c>
      <c r="F27" s="109" t="s">
        <v>322</v>
      </c>
      <c r="G27" s="119" t="s">
        <v>323</v>
      </c>
      <c r="H27" s="108" t="s">
        <v>328</v>
      </c>
      <c r="I27" s="110" t="s">
        <v>29</v>
      </c>
      <c r="J27" s="110" t="s">
        <v>29</v>
      </c>
      <c r="K27" s="110" t="s">
        <v>29</v>
      </c>
      <c r="L27" s="110" t="s">
        <v>44</v>
      </c>
      <c r="M27" s="110" t="s">
        <v>229</v>
      </c>
      <c r="N27" s="110" t="s">
        <v>29</v>
      </c>
      <c r="O27" s="110" t="s">
        <v>29</v>
      </c>
      <c r="P27" s="110">
        <v>150</v>
      </c>
      <c r="Q27" s="110">
        <v>5</v>
      </c>
      <c r="R27" s="110">
        <v>1</v>
      </c>
      <c r="S27" s="110">
        <v>5</v>
      </c>
      <c r="T27" s="110" t="s">
        <v>39</v>
      </c>
      <c r="U27" s="110">
        <v>0</v>
      </c>
      <c r="V27" s="110">
        <v>0</v>
      </c>
      <c r="W27" s="110">
        <v>0</v>
      </c>
      <c r="X27" s="110">
        <v>0</v>
      </c>
      <c r="Y27" s="110">
        <v>0</v>
      </c>
      <c r="Z27" s="110">
        <v>1</v>
      </c>
      <c r="AA27" s="113">
        <v>0</v>
      </c>
      <c r="AB27" s="113">
        <v>0</v>
      </c>
      <c r="AC27" s="18"/>
      <c r="AD27" s="18"/>
    </row>
    <row r="28" spans="2:30" ht="38.25">
      <c r="B28" s="108" t="s">
        <v>282</v>
      </c>
      <c r="C28" s="108" t="s">
        <v>229</v>
      </c>
      <c r="D28" s="109" t="s">
        <v>329</v>
      </c>
      <c r="E28" s="109" t="s">
        <v>322</v>
      </c>
      <c r="F28" s="109" t="s">
        <v>322</v>
      </c>
      <c r="G28" s="119" t="s">
        <v>323</v>
      </c>
      <c r="H28" s="108" t="s">
        <v>330</v>
      </c>
      <c r="I28" s="110" t="s">
        <v>29</v>
      </c>
      <c r="J28" s="110" t="s">
        <v>29</v>
      </c>
      <c r="K28" s="110" t="s">
        <v>29</v>
      </c>
      <c r="L28" s="110" t="s">
        <v>44</v>
      </c>
      <c r="M28" s="110" t="s">
        <v>229</v>
      </c>
      <c r="N28" s="110" t="s">
        <v>29</v>
      </c>
      <c r="O28" s="110" t="s">
        <v>29</v>
      </c>
      <c r="P28" s="110">
        <v>80</v>
      </c>
      <c r="Q28" s="110">
        <v>5</v>
      </c>
      <c r="R28" s="110">
        <v>1</v>
      </c>
      <c r="S28" s="110">
        <v>5</v>
      </c>
      <c r="T28" s="110" t="s">
        <v>39</v>
      </c>
      <c r="U28" s="110">
        <v>0</v>
      </c>
      <c r="V28" s="110">
        <v>0</v>
      </c>
      <c r="W28" s="110">
        <v>0</v>
      </c>
      <c r="X28" s="110">
        <v>0</v>
      </c>
      <c r="Y28" s="110">
        <v>0</v>
      </c>
      <c r="Z28" s="110">
        <v>1</v>
      </c>
      <c r="AA28" s="113">
        <v>0</v>
      </c>
      <c r="AB28" s="113">
        <v>0</v>
      </c>
      <c r="AC28" s="18"/>
      <c r="AD28" s="18"/>
    </row>
    <row r="29" spans="2:30" ht="38.25">
      <c r="B29" s="121" t="s">
        <v>282</v>
      </c>
      <c r="C29" s="121" t="s">
        <v>229</v>
      </c>
      <c r="D29" s="118" t="s">
        <v>331</v>
      </c>
      <c r="E29" s="118" t="s">
        <v>322</v>
      </c>
      <c r="F29" s="118" t="s">
        <v>322</v>
      </c>
      <c r="G29" s="128" t="s">
        <v>323</v>
      </c>
      <c r="H29" s="121" t="s">
        <v>332</v>
      </c>
      <c r="I29" s="122" t="s">
        <v>29</v>
      </c>
      <c r="J29" s="122" t="s">
        <v>29</v>
      </c>
      <c r="K29" s="122" t="s">
        <v>29</v>
      </c>
      <c r="L29" s="122" t="s">
        <v>44</v>
      </c>
      <c r="M29" s="122" t="s">
        <v>229</v>
      </c>
      <c r="N29" s="122" t="s">
        <v>29</v>
      </c>
      <c r="O29" s="122" t="s">
        <v>29</v>
      </c>
      <c r="P29" s="122">
        <v>50</v>
      </c>
      <c r="Q29" s="122">
        <v>5</v>
      </c>
      <c r="R29" s="122">
        <v>1</v>
      </c>
      <c r="S29" s="122">
        <v>5</v>
      </c>
      <c r="T29" s="122" t="s">
        <v>39</v>
      </c>
      <c r="U29" s="110">
        <v>0</v>
      </c>
      <c r="V29" s="110">
        <v>0</v>
      </c>
      <c r="W29" s="110">
        <v>0</v>
      </c>
      <c r="X29" s="110">
        <v>0</v>
      </c>
      <c r="Y29" s="110">
        <v>0</v>
      </c>
      <c r="Z29" s="110">
        <v>1</v>
      </c>
      <c r="AA29" s="113">
        <v>0</v>
      </c>
      <c r="AB29" s="113">
        <v>0</v>
      </c>
      <c r="AC29" s="18"/>
      <c r="AD29" s="18"/>
    </row>
    <row r="30" spans="2:30" ht="51">
      <c r="B30" s="108" t="s">
        <v>284</v>
      </c>
      <c r="C30" s="108" t="s">
        <v>229</v>
      </c>
      <c r="D30" s="109" t="s">
        <v>333</v>
      </c>
      <c r="E30" s="109" t="s">
        <v>334</v>
      </c>
      <c r="F30" s="109" t="s">
        <v>334</v>
      </c>
      <c r="G30" s="119" t="s">
        <v>323</v>
      </c>
      <c r="H30" s="108" t="s">
        <v>335</v>
      </c>
      <c r="I30" s="110" t="s">
        <v>29</v>
      </c>
      <c r="J30" s="110" t="s">
        <v>29</v>
      </c>
      <c r="K30" s="110" t="s">
        <v>29</v>
      </c>
      <c r="L30" s="110" t="s">
        <v>44</v>
      </c>
      <c r="M30" s="110" t="s">
        <v>229</v>
      </c>
      <c r="N30" s="110" t="s">
        <v>29</v>
      </c>
      <c r="O30" s="110" t="s">
        <v>29</v>
      </c>
      <c r="P30" s="110">
        <v>50</v>
      </c>
      <c r="Q30" s="110">
        <v>5</v>
      </c>
      <c r="R30" s="110">
        <v>1</v>
      </c>
      <c r="S30" s="110">
        <v>5</v>
      </c>
      <c r="T30" s="110" t="s">
        <v>39</v>
      </c>
      <c r="U30" s="311">
        <v>0</v>
      </c>
      <c r="V30" s="122">
        <v>0</v>
      </c>
      <c r="W30" s="122">
        <v>0</v>
      </c>
      <c r="X30" s="122">
        <v>0</v>
      </c>
      <c r="Y30" s="122">
        <v>0</v>
      </c>
      <c r="Z30" s="122">
        <v>1</v>
      </c>
      <c r="AA30" s="126">
        <v>0</v>
      </c>
      <c r="AB30" s="126">
        <v>0</v>
      </c>
      <c r="AC30" s="18"/>
      <c r="AD30" s="18"/>
    </row>
    <row r="31" spans="2:30" ht="15">
      <c r="B31" s="108"/>
      <c r="C31" s="108"/>
      <c r="D31" s="109"/>
      <c r="E31" s="109"/>
      <c r="F31" s="109"/>
      <c r="G31" s="119"/>
      <c r="H31" s="108"/>
      <c r="I31" s="110"/>
      <c r="J31" s="110"/>
      <c r="K31" s="110"/>
      <c r="L31" s="110"/>
      <c r="M31" s="110"/>
      <c r="N31" s="110"/>
      <c r="O31" s="110"/>
      <c r="P31" s="110"/>
      <c r="Q31" s="110"/>
      <c r="R31" s="110"/>
      <c r="S31" s="110">
        <f>SUM(S3:S30)</f>
        <v>118</v>
      </c>
      <c r="T31" s="110"/>
      <c r="U31" s="312">
        <f>SUM(U3:U30)</f>
        <v>30</v>
      </c>
      <c r="V31" s="113">
        <f aca="true" t="shared" si="0" ref="V31:AA31">SUM(V3:V30)</f>
        <v>2</v>
      </c>
      <c r="W31" s="113">
        <f t="shared" si="0"/>
        <v>11</v>
      </c>
      <c r="X31" s="113">
        <f t="shared" si="0"/>
        <v>2</v>
      </c>
      <c r="Y31" s="113">
        <f t="shared" si="0"/>
        <v>0</v>
      </c>
      <c r="Z31" s="113">
        <f t="shared" si="0"/>
        <v>7</v>
      </c>
      <c r="AA31" s="113">
        <f t="shared" si="0"/>
        <v>0</v>
      </c>
      <c r="AB31" s="113">
        <f>SUM(AB3:AB30)</f>
        <v>6</v>
      </c>
      <c r="AC31" s="130">
        <f>SUM(U31:AB31)</f>
        <v>58</v>
      </c>
      <c r="AD31" s="18"/>
    </row>
    <row r="32" spans="2:30" ht="15">
      <c r="B32" s="108"/>
      <c r="C32" s="108"/>
      <c r="D32" s="109"/>
      <c r="E32" s="109"/>
      <c r="F32" s="109"/>
      <c r="G32" s="119"/>
      <c r="H32" s="108"/>
      <c r="I32" s="110"/>
      <c r="J32" s="110"/>
      <c r="K32" s="110"/>
      <c r="L32" s="110"/>
      <c r="M32" s="110"/>
      <c r="N32" s="110"/>
      <c r="O32" s="110"/>
      <c r="P32" s="110"/>
      <c r="Q32" s="110"/>
      <c r="R32" s="110"/>
      <c r="S32" s="110"/>
      <c r="T32" s="110"/>
      <c r="U32" s="129"/>
      <c r="V32" s="129"/>
      <c r="W32" s="129"/>
      <c r="X32" s="129"/>
      <c r="Y32" s="129"/>
      <c r="Z32" s="129"/>
      <c r="AA32" s="131"/>
      <c r="AB32" s="132"/>
      <c r="AC32" s="18"/>
      <c r="AD32" s="18"/>
    </row>
    <row r="33" spans="2:30" ht="15">
      <c r="B33" s="337" t="s">
        <v>336</v>
      </c>
      <c r="C33" s="337"/>
      <c r="D33" s="337"/>
      <c r="E33" s="337"/>
      <c r="F33" s="337"/>
      <c r="G33" s="337"/>
      <c r="H33" s="337"/>
      <c r="I33" s="337"/>
      <c r="J33" s="133"/>
      <c r="K33" s="133"/>
      <c r="L33" s="133"/>
      <c r="M33" s="133"/>
      <c r="N33" s="133"/>
      <c r="O33" s="133"/>
      <c r="P33" s="133"/>
      <c r="Q33" s="133"/>
      <c r="R33" s="133"/>
      <c r="S33" s="133"/>
      <c r="T33" s="133"/>
      <c r="U33" s="133"/>
      <c r="V33" s="133"/>
      <c r="W33" s="133"/>
      <c r="X33" s="133"/>
      <c r="Y33" s="133"/>
      <c r="Z33" s="133"/>
      <c r="AA33" s="133"/>
      <c r="AB33" s="134"/>
      <c r="AC33" s="133"/>
      <c r="AD33" s="133"/>
    </row>
    <row r="34" spans="2:30" ht="15">
      <c r="B34" s="338" t="s">
        <v>337</v>
      </c>
      <c r="C34" s="338"/>
      <c r="D34" s="338"/>
      <c r="E34" s="338"/>
      <c r="F34" s="338"/>
      <c r="G34" s="338"/>
      <c r="H34" s="338"/>
      <c r="I34" s="338"/>
      <c r="J34" s="133"/>
      <c r="K34" s="133"/>
      <c r="L34" s="133"/>
      <c r="M34" s="133"/>
      <c r="N34" s="133"/>
      <c r="O34" s="133"/>
      <c r="P34" s="133"/>
      <c r="Q34" s="133"/>
      <c r="R34" s="133"/>
      <c r="S34" s="133"/>
      <c r="T34" s="133"/>
      <c r="U34" s="133"/>
      <c r="V34" s="133"/>
      <c r="W34" s="133"/>
      <c r="X34" s="133"/>
      <c r="Y34" s="133"/>
      <c r="Z34" s="133"/>
      <c r="AA34" s="133"/>
      <c r="AB34" s="134"/>
      <c r="AC34" s="133"/>
      <c r="AD34" s="133"/>
    </row>
    <row r="35" spans="2:30" ht="15">
      <c r="B35" s="338" t="s">
        <v>338</v>
      </c>
      <c r="C35" s="338"/>
      <c r="D35" s="338"/>
      <c r="E35" s="338"/>
      <c r="F35" s="338"/>
      <c r="G35" s="338"/>
      <c r="H35" s="338"/>
      <c r="I35" s="338"/>
      <c r="J35" s="135"/>
      <c r="K35" s="135"/>
      <c r="L35" s="133"/>
      <c r="M35" s="133"/>
      <c r="N35" s="133"/>
      <c r="O35" s="133"/>
      <c r="P35" s="133"/>
      <c r="Q35" s="133"/>
      <c r="R35" s="133"/>
      <c r="S35" s="133"/>
      <c r="T35" s="133"/>
      <c r="U35" s="133"/>
      <c r="V35" s="133"/>
      <c r="W35" s="133"/>
      <c r="X35" s="133"/>
      <c r="Y35" s="133"/>
      <c r="Z35" s="133"/>
      <c r="AA35" s="133"/>
      <c r="AB35" s="134"/>
      <c r="AC35" s="133"/>
      <c r="AD35" s="133"/>
    </row>
    <row r="36" spans="2:30" ht="15">
      <c r="B36" s="338" t="s">
        <v>339</v>
      </c>
      <c r="C36" s="338"/>
      <c r="D36" s="338"/>
      <c r="E36" s="338"/>
      <c r="F36" s="338"/>
      <c r="G36" s="338"/>
      <c r="H36" s="338"/>
      <c r="I36" s="338"/>
      <c r="J36" s="133"/>
      <c r="K36" s="133"/>
      <c r="L36" s="133"/>
      <c r="M36" s="133"/>
      <c r="N36" s="133"/>
      <c r="O36" s="133"/>
      <c r="P36" s="133"/>
      <c r="Q36" s="133"/>
      <c r="R36" s="133"/>
      <c r="S36" s="133"/>
      <c r="T36" s="133"/>
      <c r="U36" s="133"/>
      <c r="V36" s="133"/>
      <c r="W36" s="133"/>
      <c r="X36" s="133"/>
      <c r="Y36" s="133"/>
      <c r="Z36" s="133"/>
      <c r="AA36" s="133"/>
      <c r="AB36" s="134"/>
      <c r="AC36" s="133"/>
      <c r="AD36" s="133"/>
    </row>
    <row r="37" spans="2:30" ht="15">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4"/>
      <c r="AC37" s="133"/>
      <c r="AD37" s="133"/>
    </row>
  </sheetData>
  <sheetProtection/>
  <mergeCells count="4">
    <mergeCell ref="B33:I33"/>
    <mergeCell ref="B34:I34"/>
    <mergeCell ref="B35:I35"/>
    <mergeCell ref="B36:I36"/>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2:AB87"/>
  <sheetViews>
    <sheetView zoomScalePageLayoutView="0" workbookViewId="0" topLeftCell="H68">
      <selection activeCell="R72" sqref="R72"/>
    </sheetView>
  </sheetViews>
  <sheetFormatPr defaultColWidth="11.421875" defaultRowHeight="15"/>
  <sheetData>
    <row r="2" spans="1:28" ht="18.75">
      <c r="A2" s="79"/>
      <c r="B2" s="136" t="s">
        <v>342</v>
      </c>
      <c r="C2" s="137"/>
      <c r="D2" s="137"/>
      <c r="E2" s="138"/>
      <c r="F2" s="137"/>
      <c r="G2" s="137"/>
      <c r="H2" s="137"/>
      <c r="I2" s="137"/>
      <c r="J2" s="137"/>
      <c r="K2" s="137"/>
      <c r="L2" s="137"/>
      <c r="M2" s="137"/>
      <c r="N2" s="137"/>
      <c r="O2" s="139"/>
      <c r="P2" s="137"/>
      <c r="Q2" s="137"/>
      <c r="R2" s="137"/>
      <c r="S2" s="137"/>
      <c r="T2" s="137"/>
      <c r="U2" s="137"/>
      <c r="V2" s="137"/>
      <c r="W2" s="137"/>
      <c r="X2" s="137"/>
      <c r="Y2" s="137"/>
      <c r="Z2" s="137"/>
      <c r="AA2" s="137"/>
      <c r="AB2" s="137"/>
    </row>
    <row r="3" spans="1:28" ht="15.75">
      <c r="A3" s="79"/>
      <c r="B3" s="339" t="s">
        <v>7</v>
      </c>
      <c r="C3" s="340"/>
      <c r="D3" s="340"/>
      <c r="E3" s="340"/>
      <c r="F3" s="140"/>
      <c r="G3" s="140"/>
      <c r="H3" s="140"/>
      <c r="I3" s="140"/>
      <c r="J3" s="140"/>
      <c r="K3" s="140"/>
      <c r="L3" s="140"/>
      <c r="M3" s="140"/>
      <c r="N3" s="140"/>
      <c r="O3" s="141"/>
      <c r="P3" s="140"/>
      <c r="Q3" s="140"/>
      <c r="R3" s="140"/>
      <c r="S3" s="140"/>
      <c r="T3" s="140"/>
      <c r="U3" s="140"/>
      <c r="V3" s="140"/>
      <c r="W3" s="140"/>
      <c r="X3" s="140"/>
      <c r="Y3" s="140"/>
      <c r="Z3" s="140"/>
      <c r="AA3" s="137"/>
      <c r="AB3" s="137"/>
    </row>
    <row r="4" spans="1:28" ht="15">
      <c r="A4" s="79"/>
      <c r="B4" s="142"/>
      <c r="C4" s="142"/>
      <c r="D4" s="142"/>
      <c r="E4" s="143"/>
      <c r="F4" s="142"/>
      <c r="G4" s="142"/>
      <c r="H4" s="142"/>
      <c r="I4" s="142"/>
      <c r="J4" s="142"/>
      <c r="K4" s="142"/>
      <c r="L4" s="142"/>
      <c r="M4" s="142"/>
      <c r="N4" s="142"/>
      <c r="O4" s="144"/>
      <c r="P4" s="142"/>
      <c r="Q4" s="142"/>
      <c r="R4" s="52"/>
      <c r="S4" s="52"/>
      <c r="T4" s="341" t="s">
        <v>343</v>
      </c>
      <c r="U4" s="342"/>
      <c r="V4" s="342"/>
      <c r="W4" s="342"/>
      <c r="X4" s="342"/>
      <c r="Y4" s="342"/>
      <c r="Z4" s="342"/>
      <c r="AA4" s="343"/>
      <c r="AB4" s="137"/>
    </row>
    <row r="5" spans="1:28" ht="127.5">
      <c r="A5" s="79"/>
      <c r="B5" s="145" t="s">
        <v>2</v>
      </c>
      <c r="C5" s="146" t="s">
        <v>14</v>
      </c>
      <c r="D5" s="147" t="s">
        <v>8</v>
      </c>
      <c r="E5" s="148" t="s">
        <v>3</v>
      </c>
      <c r="F5" s="147" t="s">
        <v>16</v>
      </c>
      <c r="G5" s="147" t="s">
        <v>9</v>
      </c>
      <c r="H5" s="149" t="s">
        <v>18</v>
      </c>
      <c r="I5" s="147" t="s">
        <v>10</v>
      </c>
      <c r="J5" s="147" t="s">
        <v>11</v>
      </c>
      <c r="K5" s="147" t="s">
        <v>15</v>
      </c>
      <c r="L5" s="146" t="s">
        <v>17</v>
      </c>
      <c r="M5" s="146" t="s">
        <v>12</v>
      </c>
      <c r="N5" s="146" t="s">
        <v>13</v>
      </c>
      <c r="O5" s="150" t="s">
        <v>19</v>
      </c>
      <c r="P5" s="146" t="s">
        <v>28</v>
      </c>
      <c r="Q5" s="151" t="s">
        <v>20</v>
      </c>
      <c r="R5" s="152" t="s">
        <v>23</v>
      </c>
      <c r="S5" s="152" t="s">
        <v>27</v>
      </c>
      <c r="T5" s="69" t="s">
        <v>113</v>
      </c>
      <c r="U5" s="69" t="s">
        <v>114</v>
      </c>
      <c r="V5" s="69" t="s">
        <v>119</v>
      </c>
      <c r="W5" s="69" t="s">
        <v>120</v>
      </c>
      <c r="X5" s="69" t="s">
        <v>121</v>
      </c>
      <c r="Y5" s="68" t="s">
        <v>5</v>
      </c>
      <c r="Z5" s="68" t="s">
        <v>122</v>
      </c>
      <c r="AA5" s="69" t="s">
        <v>115</v>
      </c>
      <c r="AB5" s="79"/>
    </row>
    <row r="6" spans="1:28" ht="63">
      <c r="A6" s="153">
        <v>1</v>
      </c>
      <c r="B6" s="154" t="s">
        <v>344</v>
      </c>
      <c r="C6" s="154" t="s">
        <v>229</v>
      </c>
      <c r="D6" s="154" t="s">
        <v>345</v>
      </c>
      <c r="E6" s="154" t="s">
        <v>346</v>
      </c>
      <c r="F6" s="154" t="s">
        <v>347</v>
      </c>
      <c r="G6" s="154" t="s">
        <v>5</v>
      </c>
      <c r="H6" s="154" t="s">
        <v>29</v>
      </c>
      <c r="I6" s="154" t="s">
        <v>29</v>
      </c>
      <c r="J6" s="154" t="s">
        <v>29</v>
      </c>
      <c r="K6" s="154" t="s">
        <v>348</v>
      </c>
      <c r="L6" s="154" t="s">
        <v>349</v>
      </c>
      <c r="M6" s="154" t="s">
        <v>39</v>
      </c>
      <c r="N6" s="154" t="s">
        <v>29</v>
      </c>
      <c r="O6" s="154">
        <v>110</v>
      </c>
      <c r="P6" s="154">
        <v>2</v>
      </c>
      <c r="Q6" s="154">
        <v>1</v>
      </c>
      <c r="R6" s="154">
        <v>2</v>
      </c>
      <c r="S6" s="154" t="s">
        <v>39</v>
      </c>
      <c r="T6" s="154"/>
      <c r="U6" s="154"/>
      <c r="V6" s="154"/>
      <c r="W6" s="154"/>
      <c r="X6" s="154"/>
      <c r="Y6" s="154">
        <v>1</v>
      </c>
      <c r="Z6" s="154"/>
      <c r="AA6" s="155"/>
      <c r="AB6" s="137"/>
    </row>
    <row r="7" spans="1:28" ht="47.25">
      <c r="A7" s="153">
        <v>2</v>
      </c>
      <c r="B7" s="154" t="s">
        <v>344</v>
      </c>
      <c r="C7" s="154" t="s">
        <v>229</v>
      </c>
      <c r="D7" s="154" t="s">
        <v>350</v>
      </c>
      <c r="E7" s="154" t="s">
        <v>346</v>
      </c>
      <c r="F7" s="154" t="s">
        <v>347</v>
      </c>
      <c r="G7" s="154" t="s">
        <v>5</v>
      </c>
      <c r="H7" s="154" t="s">
        <v>29</v>
      </c>
      <c r="I7" s="154" t="s">
        <v>29</v>
      </c>
      <c r="J7" s="154" t="s">
        <v>29</v>
      </c>
      <c r="K7" s="154" t="s">
        <v>348</v>
      </c>
      <c r="L7" s="154" t="s">
        <v>351</v>
      </c>
      <c r="M7" s="154" t="s">
        <v>39</v>
      </c>
      <c r="N7" s="154" t="s">
        <v>29</v>
      </c>
      <c r="O7" s="154">
        <v>110</v>
      </c>
      <c r="P7" s="154">
        <v>2</v>
      </c>
      <c r="Q7" s="154">
        <v>1</v>
      </c>
      <c r="R7" s="154">
        <v>2</v>
      </c>
      <c r="S7" s="154" t="s">
        <v>39</v>
      </c>
      <c r="T7" s="154"/>
      <c r="U7" s="154"/>
      <c r="V7" s="154"/>
      <c r="W7" s="154"/>
      <c r="X7" s="154"/>
      <c r="Y7" s="154">
        <v>1</v>
      </c>
      <c r="Z7" s="154"/>
      <c r="AA7" s="155"/>
      <c r="AB7" s="137"/>
    </row>
    <row r="8" spans="1:28" ht="110.25">
      <c r="A8" s="153">
        <v>3</v>
      </c>
      <c r="B8" s="154" t="s">
        <v>344</v>
      </c>
      <c r="C8" s="154" t="s">
        <v>43</v>
      </c>
      <c r="D8" s="154" t="s">
        <v>352</v>
      </c>
      <c r="E8" s="154" t="s">
        <v>353</v>
      </c>
      <c r="F8" s="154" t="s">
        <v>354</v>
      </c>
      <c r="G8" s="154" t="s">
        <v>5</v>
      </c>
      <c r="H8" s="154" t="s">
        <v>29</v>
      </c>
      <c r="I8" s="154" t="s">
        <v>29</v>
      </c>
      <c r="J8" s="154" t="s">
        <v>29</v>
      </c>
      <c r="K8" s="154" t="s">
        <v>348</v>
      </c>
      <c r="L8" s="154"/>
      <c r="M8" s="154" t="s">
        <v>29</v>
      </c>
      <c r="N8" s="154" t="s">
        <v>29</v>
      </c>
      <c r="O8" s="154">
        <v>110</v>
      </c>
      <c r="P8" s="154">
        <v>2</v>
      </c>
      <c r="Q8" s="154">
        <v>1</v>
      </c>
      <c r="R8" s="154">
        <v>2</v>
      </c>
      <c r="S8" s="154" t="s">
        <v>39</v>
      </c>
      <c r="T8" s="154"/>
      <c r="U8" s="154"/>
      <c r="V8" s="154">
        <v>1</v>
      </c>
      <c r="W8" s="154"/>
      <c r="X8" s="154"/>
      <c r="Y8" s="154"/>
      <c r="Z8" s="154"/>
      <c r="AA8" s="155"/>
      <c r="AB8" s="137"/>
    </row>
    <row r="9" spans="1:28" ht="157.5">
      <c r="A9" s="153">
        <v>4</v>
      </c>
      <c r="B9" s="154" t="s">
        <v>344</v>
      </c>
      <c r="C9" s="154" t="s">
        <v>34</v>
      </c>
      <c r="D9" s="154" t="s">
        <v>355</v>
      </c>
      <c r="E9" s="154" t="s">
        <v>1</v>
      </c>
      <c r="F9" s="154" t="s">
        <v>356</v>
      </c>
      <c r="G9" s="154" t="s">
        <v>357</v>
      </c>
      <c r="H9" s="154" t="s">
        <v>29</v>
      </c>
      <c r="I9" s="154" t="s">
        <v>29</v>
      </c>
      <c r="J9" s="154" t="s">
        <v>29</v>
      </c>
      <c r="K9" s="154" t="s">
        <v>348</v>
      </c>
      <c r="L9" s="154"/>
      <c r="M9" s="154" t="s">
        <v>29</v>
      </c>
      <c r="N9" s="154" t="s">
        <v>29</v>
      </c>
      <c r="O9" s="154">
        <v>110</v>
      </c>
      <c r="P9" s="154">
        <v>1</v>
      </c>
      <c r="Q9" s="154">
        <v>1</v>
      </c>
      <c r="R9" s="154">
        <v>1</v>
      </c>
      <c r="S9" s="154"/>
      <c r="T9" s="154">
        <v>1</v>
      </c>
      <c r="U9" s="154"/>
      <c r="V9" s="154"/>
      <c r="W9" s="154"/>
      <c r="X9" s="154"/>
      <c r="Y9" s="154"/>
      <c r="Z9" s="154"/>
      <c r="AA9" s="155"/>
      <c r="AB9" s="137"/>
    </row>
    <row r="10" spans="1:28" ht="47.25">
      <c r="A10" s="153">
        <v>5</v>
      </c>
      <c r="B10" s="154" t="s">
        <v>344</v>
      </c>
      <c r="C10" s="154" t="s">
        <v>229</v>
      </c>
      <c r="D10" s="154" t="s">
        <v>358</v>
      </c>
      <c r="E10" s="154" t="s">
        <v>359</v>
      </c>
      <c r="F10" s="154" t="s">
        <v>360</v>
      </c>
      <c r="G10" s="154" t="s">
        <v>361</v>
      </c>
      <c r="H10" s="154" t="s">
        <v>29</v>
      </c>
      <c r="I10" s="154" t="s">
        <v>29</v>
      </c>
      <c r="J10" s="154" t="s">
        <v>29</v>
      </c>
      <c r="K10" s="154" t="s">
        <v>348</v>
      </c>
      <c r="L10" s="154"/>
      <c r="M10" s="154" t="s">
        <v>29</v>
      </c>
      <c r="N10" s="154" t="s">
        <v>29</v>
      </c>
      <c r="O10" s="154">
        <v>110</v>
      </c>
      <c r="P10" s="154">
        <v>1</v>
      </c>
      <c r="Q10" s="154">
        <v>1</v>
      </c>
      <c r="R10" s="154">
        <v>1</v>
      </c>
      <c r="S10" s="154" t="s">
        <v>39</v>
      </c>
      <c r="T10" s="154"/>
      <c r="U10" s="154"/>
      <c r="V10" s="154"/>
      <c r="W10" s="154"/>
      <c r="X10" s="154"/>
      <c r="Y10" s="154"/>
      <c r="Z10" s="154">
        <v>1</v>
      </c>
      <c r="AA10" s="155"/>
      <c r="AB10" s="137"/>
    </row>
    <row r="11" spans="1:28" ht="141.75">
      <c r="A11" s="153">
        <v>6</v>
      </c>
      <c r="B11" s="154" t="s">
        <v>344</v>
      </c>
      <c r="C11" s="154" t="s">
        <v>229</v>
      </c>
      <c r="D11" s="154" t="s">
        <v>362</v>
      </c>
      <c r="E11" s="154" t="s">
        <v>1</v>
      </c>
      <c r="F11" s="154" t="s">
        <v>363</v>
      </c>
      <c r="G11" s="154" t="s">
        <v>364</v>
      </c>
      <c r="H11" s="154" t="s">
        <v>29</v>
      </c>
      <c r="I11" s="154" t="s">
        <v>29</v>
      </c>
      <c r="J11" s="154" t="s">
        <v>29</v>
      </c>
      <c r="K11" s="154" t="s">
        <v>348</v>
      </c>
      <c r="L11" s="154"/>
      <c r="M11" s="154" t="s">
        <v>29</v>
      </c>
      <c r="N11" s="154" t="s">
        <v>29</v>
      </c>
      <c r="O11" s="154">
        <v>110</v>
      </c>
      <c r="P11" s="154">
        <v>5</v>
      </c>
      <c r="Q11" s="154">
        <v>5</v>
      </c>
      <c r="R11" s="154">
        <v>5</v>
      </c>
      <c r="S11" s="154" t="s">
        <v>39</v>
      </c>
      <c r="T11" s="154">
        <v>5</v>
      </c>
      <c r="U11" s="154"/>
      <c r="V11" s="154"/>
      <c r="W11" s="154"/>
      <c r="X11" s="154"/>
      <c r="Y11" s="154">
        <v>5</v>
      </c>
      <c r="Z11" s="154"/>
      <c r="AA11" s="155"/>
      <c r="AB11" s="137"/>
    </row>
    <row r="12" spans="1:28" ht="110.25">
      <c r="A12" s="153">
        <v>7</v>
      </c>
      <c r="B12" s="154" t="s">
        <v>344</v>
      </c>
      <c r="C12" s="154" t="s">
        <v>34</v>
      </c>
      <c r="D12" s="154" t="s">
        <v>365</v>
      </c>
      <c r="E12" s="154" t="s">
        <v>1</v>
      </c>
      <c r="F12" s="154" t="s">
        <v>366</v>
      </c>
      <c r="G12" s="154" t="s">
        <v>367</v>
      </c>
      <c r="H12" s="154" t="s">
        <v>29</v>
      </c>
      <c r="I12" s="154" t="s">
        <v>29</v>
      </c>
      <c r="J12" s="154" t="s">
        <v>29</v>
      </c>
      <c r="K12" s="154" t="s">
        <v>348</v>
      </c>
      <c r="L12" s="154"/>
      <c r="M12" s="154" t="s">
        <v>29</v>
      </c>
      <c r="N12" s="154" t="s">
        <v>29</v>
      </c>
      <c r="O12" s="154">
        <v>110</v>
      </c>
      <c r="P12" s="154">
        <v>5</v>
      </c>
      <c r="Q12" s="154">
        <v>5</v>
      </c>
      <c r="R12" s="154">
        <v>5</v>
      </c>
      <c r="S12" s="154"/>
      <c r="T12" s="154">
        <v>5</v>
      </c>
      <c r="U12" s="154"/>
      <c r="V12" s="154"/>
      <c r="W12" s="154"/>
      <c r="X12" s="154"/>
      <c r="Y12" s="154"/>
      <c r="Z12" s="154"/>
      <c r="AA12" s="155"/>
      <c r="AB12" s="137"/>
    </row>
    <row r="13" spans="1:28" ht="157.5">
      <c r="A13" s="153"/>
      <c r="B13" s="154" t="s">
        <v>344</v>
      </c>
      <c r="C13" s="154" t="s">
        <v>43</v>
      </c>
      <c r="D13" s="156" t="s">
        <v>368</v>
      </c>
      <c r="E13" s="154" t="s">
        <v>369</v>
      </c>
      <c r="F13" s="154" t="s">
        <v>370</v>
      </c>
      <c r="G13" s="157" t="s">
        <v>371</v>
      </c>
      <c r="H13" s="154" t="s">
        <v>29</v>
      </c>
      <c r="I13" s="154" t="s">
        <v>29</v>
      </c>
      <c r="J13" s="154" t="s">
        <v>29</v>
      </c>
      <c r="K13" s="154" t="s">
        <v>348</v>
      </c>
      <c r="L13" s="154"/>
      <c r="M13" s="154" t="s">
        <v>29</v>
      </c>
      <c r="N13" s="154" t="s">
        <v>29</v>
      </c>
      <c r="O13" s="154">
        <v>111</v>
      </c>
      <c r="P13" s="154">
        <v>1</v>
      </c>
      <c r="Q13" s="154">
        <v>1</v>
      </c>
      <c r="R13" s="154">
        <v>1</v>
      </c>
      <c r="S13" s="154"/>
      <c r="T13" s="154"/>
      <c r="U13" s="154"/>
      <c r="V13" s="154">
        <v>1</v>
      </c>
      <c r="W13" s="154"/>
      <c r="X13" s="154"/>
      <c r="Y13" s="154"/>
      <c r="Z13" s="154"/>
      <c r="AA13" s="155"/>
      <c r="AB13" s="137"/>
    </row>
    <row r="14" spans="1:28" ht="141.75">
      <c r="A14" s="153">
        <v>8</v>
      </c>
      <c r="B14" s="158" t="s">
        <v>372</v>
      </c>
      <c r="C14" s="154" t="s">
        <v>34</v>
      </c>
      <c r="D14" s="158" t="s">
        <v>373</v>
      </c>
      <c r="E14" s="154" t="s">
        <v>1</v>
      </c>
      <c r="F14" s="154" t="s">
        <v>363</v>
      </c>
      <c r="G14" s="154" t="s">
        <v>364</v>
      </c>
      <c r="H14" s="154" t="s">
        <v>29</v>
      </c>
      <c r="I14" s="154" t="s">
        <v>29</v>
      </c>
      <c r="J14" s="154" t="s">
        <v>29</v>
      </c>
      <c r="K14" s="154" t="s">
        <v>348</v>
      </c>
      <c r="L14" s="154"/>
      <c r="M14" s="154" t="s">
        <v>29</v>
      </c>
      <c r="N14" s="154" t="s">
        <v>29</v>
      </c>
      <c r="O14" s="154">
        <v>110</v>
      </c>
      <c r="P14" s="154">
        <v>1</v>
      </c>
      <c r="Q14" s="154">
        <v>1</v>
      </c>
      <c r="R14" s="154">
        <v>1</v>
      </c>
      <c r="S14" s="154"/>
      <c r="T14" s="154">
        <v>1</v>
      </c>
      <c r="U14" s="154"/>
      <c r="V14" s="154"/>
      <c r="W14" s="154"/>
      <c r="X14" s="154"/>
      <c r="Y14" s="154">
        <v>1</v>
      </c>
      <c r="Z14" s="154"/>
      <c r="AA14" s="155"/>
      <c r="AB14" s="137"/>
    </row>
    <row r="15" spans="1:28" ht="63">
      <c r="A15" s="153">
        <v>9</v>
      </c>
      <c r="B15" s="158" t="s">
        <v>372</v>
      </c>
      <c r="C15" s="158" t="s">
        <v>229</v>
      </c>
      <c r="D15" s="158" t="s">
        <v>374</v>
      </c>
      <c r="E15" s="154" t="s">
        <v>375</v>
      </c>
      <c r="F15" s="154" t="s">
        <v>347</v>
      </c>
      <c r="G15" s="154" t="s">
        <v>5</v>
      </c>
      <c r="H15" s="154" t="s">
        <v>29</v>
      </c>
      <c r="I15" s="154" t="s">
        <v>29</v>
      </c>
      <c r="J15" s="154" t="s">
        <v>29</v>
      </c>
      <c r="K15" s="154" t="s">
        <v>348</v>
      </c>
      <c r="L15" s="154"/>
      <c r="M15" s="154" t="s">
        <v>29</v>
      </c>
      <c r="N15" s="154" t="s">
        <v>29</v>
      </c>
      <c r="O15" s="154">
        <v>110</v>
      </c>
      <c r="P15" s="154">
        <v>1</v>
      </c>
      <c r="Q15" s="154">
        <v>1</v>
      </c>
      <c r="R15" s="154">
        <v>1</v>
      </c>
      <c r="S15" s="154" t="s">
        <v>39</v>
      </c>
      <c r="T15" s="154"/>
      <c r="U15" s="154"/>
      <c r="V15" s="154"/>
      <c r="W15" s="154"/>
      <c r="X15" s="154"/>
      <c r="Y15" s="154">
        <v>1</v>
      </c>
      <c r="Z15" s="154"/>
      <c r="AA15" s="155"/>
      <c r="AB15" s="137"/>
    </row>
    <row r="16" spans="1:28" ht="47.25">
      <c r="A16" s="153">
        <v>10</v>
      </c>
      <c r="B16" s="158" t="s">
        <v>372</v>
      </c>
      <c r="C16" s="158" t="s">
        <v>34</v>
      </c>
      <c r="D16" s="158" t="s">
        <v>376</v>
      </c>
      <c r="E16" s="154" t="s">
        <v>359</v>
      </c>
      <c r="F16" s="154" t="s">
        <v>377</v>
      </c>
      <c r="G16" s="158" t="s">
        <v>378</v>
      </c>
      <c r="H16" s="154" t="s">
        <v>29</v>
      </c>
      <c r="I16" s="154" t="s">
        <v>29</v>
      </c>
      <c r="J16" s="154" t="s">
        <v>29</v>
      </c>
      <c r="K16" s="154" t="s">
        <v>348</v>
      </c>
      <c r="L16" s="154"/>
      <c r="M16" s="154" t="s">
        <v>29</v>
      </c>
      <c r="N16" s="154" t="s">
        <v>29</v>
      </c>
      <c r="O16" s="154">
        <v>110</v>
      </c>
      <c r="P16" s="154">
        <v>1</v>
      </c>
      <c r="Q16" s="154">
        <v>1</v>
      </c>
      <c r="R16" s="154">
        <v>1</v>
      </c>
      <c r="S16" s="154"/>
      <c r="T16" s="154"/>
      <c r="U16" s="154"/>
      <c r="V16" s="154">
        <v>1</v>
      </c>
      <c r="W16" s="154"/>
      <c r="X16" s="154"/>
      <c r="Y16" s="154"/>
      <c r="Z16" s="154"/>
      <c r="AA16" s="155"/>
      <c r="AB16" s="137"/>
    </row>
    <row r="17" spans="1:28" ht="78.75">
      <c r="A17" s="153">
        <v>11</v>
      </c>
      <c r="B17" s="158" t="s">
        <v>372</v>
      </c>
      <c r="C17" s="158" t="s">
        <v>43</v>
      </c>
      <c r="D17" s="158" t="s">
        <v>379</v>
      </c>
      <c r="E17" s="154" t="s">
        <v>380</v>
      </c>
      <c r="F17" s="158" t="s">
        <v>381</v>
      </c>
      <c r="G17" s="154" t="s">
        <v>382</v>
      </c>
      <c r="H17" s="154" t="s">
        <v>29</v>
      </c>
      <c r="I17" s="154" t="s">
        <v>29</v>
      </c>
      <c r="J17" s="154" t="s">
        <v>29</v>
      </c>
      <c r="K17" s="154" t="s">
        <v>348</v>
      </c>
      <c r="L17" s="154"/>
      <c r="M17" s="154" t="s">
        <v>29</v>
      </c>
      <c r="N17" s="154" t="s">
        <v>29</v>
      </c>
      <c r="O17" s="154">
        <v>110</v>
      </c>
      <c r="P17" s="154">
        <v>2</v>
      </c>
      <c r="Q17" s="154">
        <v>1</v>
      </c>
      <c r="R17" s="154">
        <v>2</v>
      </c>
      <c r="S17" s="154"/>
      <c r="T17" s="154"/>
      <c r="U17" s="154"/>
      <c r="V17" s="154">
        <v>1</v>
      </c>
      <c r="W17" s="154"/>
      <c r="X17" s="154"/>
      <c r="Y17" s="154"/>
      <c r="Z17" s="154"/>
      <c r="AA17" s="155"/>
      <c r="AB17" s="137"/>
    </row>
    <row r="18" spans="1:28" ht="47.25">
      <c r="A18" s="153">
        <v>12</v>
      </c>
      <c r="B18" s="158" t="s">
        <v>372</v>
      </c>
      <c r="C18" s="158" t="s">
        <v>229</v>
      </c>
      <c r="D18" s="158" t="s">
        <v>383</v>
      </c>
      <c r="E18" s="154" t="s">
        <v>384</v>
      </c>
      <c r="F18" s="154" t="s">
        <v>385</v>
      </c>
      <c r="G18" s="158" t="s">
        <v>386</v>
      </c>
      <c r="H18" s="154" t="s">
        <v>29</v>
      </c>
      <c r="I18" s="154" t="s">
        <v>29</v>
      </c>
      <c r="J18" s="154" t="s">
        <v>29</v>
      </c>
      <c r="K18" s="154" t="s">
        <v>348</v>
      </c>
      <c r="L18" s="154"/>
      <c r="M18" s="154" t="s">
        <v>29</v>
      </c>
      <c r="N18" s="154" t="s">
        <v>39</v>
      </c>
      <c r="O18" s="154">
        <v>110</v>
      </c>
      <c r="P18" s="154">
        <v>1</v>
      </c>
      <c r="Q18" s="154">
        <v>1</v>
      </c>
      <c r="R18" s="154">
        <v>1</v>
      </c>
      <c r="S18" s="154"/>
      <c r="T18" s="154"/>
      <c r="U18" s="154"/>
      <c r="V18" s="154"/>
      <c r="W18" s="154"/>
      <c r="X18" s="154"/>
      <c r="Y18" s="154"/>
      <c r="Z18" s="154">
        <v>1</v>
      </c>
      <c r="AA18" s="155"/>
      <c r="AB18" s="137"/>
    </row>
    <row r="19" spans="1:28" ht="47.25">
      <c r="A19" s="153">
        <v>13</v>
      </c>
      <c r="B19" s="154" t="s">
        <v>372</v>
      </c>
      <c r="C19" s="154" t="s">
        <v>229</v>
      </c>
      <c r="D19" s="154" t="s">
        <v>387</v>
      </c>
      <c r="E19" s="154" t="s">
        <v>375</v>
      </c>
      <c r="F19" s="154" t="s">
        <v>347</v>
      </c>
      <c r="G19" s="154" t="s">
        <v>5</v>
      </c>
      <c r="H19" s="154" t="s">
        <v>39</v>
      </c>
      <c r="I19" s="154" t="s">
        <v>29</v>
      </c>
      <c r="J19" s="154" t="s">
        <v>29</v>
      </c>
      <c r="K19" s="154" t="s">
        <v>348</v>
      </c>
      <c r="L19" s="154"/>
      <c r="M19" s="154" t="s">
        <v>29</v>
      </c>
      <c r="N19" s="154" t="s">
        <v>29</v>
      </c>
      <c r="O19" s="154">
        <v>110</v>
      </c>
      <c r="P19" s="154">
        <v>1</v>
      </c>
      <c r="Q19" s="154">
        <v>1</v>
      </c>
      <c r="R19" s="154">
        <f aca="true" t="shared" si="0" ref="R19:R24">SUM(S19:Z19)</f>
        <v>1</v>
      </c>
      <c r="S19" s="154" t="s">
        <v>39</v>
      </c>
      <c r="T19" s="154"/>
      <c r="U19" s="154"/>
      <c r="V19" s="154"/>
      <c r="W19" s="154"/>
      <c r="X19" s="154"/>
      <c r="Y19" s="154">
        <v>1</v>
      </c>
      <c r="Z19" s="154"/>
      <c r="AA19" s="155"/>
      <c r="AB19" s="137"/>
    </row>
    <row r="20" spans="1:28" ht="47.25">
      <c r="A20" s="153">
        <v>14</v>
      </c>
      <c r="B20" s="154" t="s">
        <v>372</v>
      </c>
      <c r="C20" s="154" t="s">
        <v>229</v>
      </c>
      <c r="D20" s="154" t="s">
        <v>388</v>
      </c>
      <c r="E20" s="154" t="s">
        <v>375</v>
      </c>
      <c r="F20" s="154" t="s">
        <v>347</v>
      </c>
      <c r="G20" s="154" t="s">
        <v>5</v>
      </c>
      <c r="H20" s="154" t="s">
        <v>29</v>
      </c>
      <c r="I20" s="154" t="s">
        <v>29</v>
      </c>
      <c r="J20" s="154" t="s">
        <v>29</v>
      </c>
      <c r="K20" s="154" t="s">
        <v>348</v>
      </c>
      <c r="L20" s="154"/>
      <c r="M20" s="154" t="s">
        <v>29</v>
      </c>
      <c r="N20" s="154" t="s">
        <v>29</v>
      </c>
      <c r="O20" s="154">
        <v>110</v>
      </c>
      <c r="P20" s="154">
        <v>1</v>
      </c>
      <c r="Q20" s="154">
        <v>1</v>
      </c>
      <c r="R20" s="154">
        <f t="shared" si="0"/>
        <v>1</v>
      </c>
      <c r="S20" s="154" t="s">
        <v>39</v>
      </c>
      <c r="T20" s="154"/>
      <c r="U20" s="154"/>
      <c r="V20" s="154"/>
      <c r="W20" s="154"/>
      <c r="X20" s="154"/>
      <c r="Y20" s="154">
        <v>1</v>
      </c>
      <c r="Z20" s="154"/>
      <c r="AA20" s="155"/>
      <c r="AB20" s="137"/>
    </row>
    <row r="21" spans="1:28" ht="47.25">
      <c r="A21" s="153">
        <v>15</v>
      </c>
      <c r="B21" s="154" t="s">
        <v>372</v>
      </c>
      <c r="C21" s="154" t="s">
        <v>229</v>
      </c>
      <c r="D21" s="154" t="s">
        <v>389</v>
      </c>
      <c r="E21" s="154" t="s">
        <v>375</v>
      </c>
      <c r="F21" s="154" t="s">
        <v>347</v>
      </c>
      <c r="G21" s="154" t="s">
        <v>5</v>
      </c>
      <c r="H21" s="154" t="s">
        <v>29</v>
      </c>
      <c r="I21" s="154" t="s">
        <v>29</v>
      </c>
      <c r="J21" s="154" t="s">
        <v>29</v>
      </c>
      <c r="K21" s="154" t="s">
        <v>348</v>
      </c>
      <c r="L21" s="154"/>
      <c r="M21" s="154" t="s">
        <v>29</v>
      </c>
      <c r="N21" s="154" t="s">
        <v>29</v>
      </c>
      <c r="O21" s="154">
        <v>110</v>
      </c>
      <c r="P21" s="154">
        <v>1</v>
      </c>
      <c r="Q21" s="154">
        <v>1</v>
      </c>
      <c r="R21" s="154">
        <f t="shared" si="0"/>
        <v>1</v>
      </c>
      <c r="S21" s="154" t="s">
        <v>39</v>
      </c>
      <c r="T21" s="154"/>
      <c r="U21" s="154"/>
      <c r="V21" s="154"/>
      <c r="W21" s="154"/>
      <c r="X21" s="154"/>
      <c r="Y21" s="154">
        <v>1</v>
      </c>
      <c r="Z21" s="154"/>
      <c r="AA21" s="155"/>
      <c r="AB21" s="137"/>
    </row>
    <row r="22" spans="1:28" ht="47.25">
      <c r="A22" s="153">
        <v>16</v>
      </c>
      <c r="B22" s="154" t="s">
        <v>372</v>
      </c>
      <c r="C22" s="154" t="s">
        <v>229</v>
      </c>
      <c r="D22" s="154" t="s">
        <v>390</v>
      </c>
      <c r="E22" s="154" t="s">
        <v>375</v>
      </c>
      <c r="F22" s="154" t="s">
        <v>347</v>
      </c>
      <c r="G22" s="154" t="s">
        <v>5</v>
      </c>
      <c r="H22" s="154" t="s">
        <v>29</v>
      </c>
      <c r="I22" s="154" t="s">
        <v>29</v>
      </c>
      <c r="J22" s="154" t="s">
        <v>29</v>
      </c>
      <c r="K22" s="154" t="s">
        <v>348</v>
      </c>
      <c r="L22" s="154"/>
      <c r="M22" s="154" t="s">
        <v>29</v>
      </c>
      <c r="N22" s="154" t="s">
        <v>29</v>
      </c>
      <c r="O22" s="154">
        <v>110</v>
      </c>
      <c r="P22" s="154">
        <v>1</v>
      </c>
      <c r="Q22" s="154">
        <v>1</v>
      </c>
      <c r="R22" s="154">
        <f t="shared" si="0"/>
        <v>1</v>
      </c>
      <c r="S22" s="154" t="s">
        <v>39</v>
      </c>
      <c r="T22" s="154"/>
      <c r="U22" s="154"/>
      <c r="V22" s="154"/>
      <c r="W22" s="154"/>
      <c r="X22" s="154"/>
      <c r="Y22" s="154">
        <v>1</v>
      </c>
      <c r="Z22" s="154"/>
      <c r="AA22" s="155"/>
      <c r="AB22" s="137"/>
    </row>
    <row r="23" spans="1:28" ht="47.25">
      <c r="A23" s="153">
        <v>17</v>
      </c>
      <c r="B23" s="154" t="s">
        <v>372</v>
      </c>
      <c r="C23" s="154" t="s">
        <v>229</v>
      </c>
      <c r="D23" s="154" t="s">
        <v>391</v>
      </c>
      <c r="E23" s="154" t="s">
        <v>375</v>
      </c>
      <c r="F23" s="154" t="s">
        <v>347</v>
      </c>
      <c r="G23" s="154" t="s">
        <v>5</v>
      </c>
      <c r="H23" s="154" t="s">
        <v>29</v>
      </c>
      <c r="I23" s="154" t="s">
        <v>29</v>
      </c>
      <c r="J23" s="154" t="s">
        <v>29</v>
      </c>
      <c r="K23" s="154" t="s">
        <v>348</v>
      </c>
      <c r="L23" s="154"/>
      <c r="M23" s="154" t="s">
        <v>29</v>
      </c>
      <c r="N23" s="154" t="s">
        <v>29</v>
      </c>
      <c r="O23" s="154">
        <v>110</v>
      </c>
      <c r="P23" s="154">
        <v>1</v>
      </c>
      <c r="Q23" s="154">
        <v>1</v>
      </c>
      <c r="R23" s="154">
        <f t="shared" si="0"/>
        <v>1</v>
      </c>
      <c r="S23" s="154" t="s">
        <v>39</v>
      </c>
      <c r="T23" s="154"/>
      <c r="U23" s="154"/>
      <c r="V23" s="154"/>
      <c r="W23" s="154"/>
      <c r="X23" s="154"/>
      <c r="Y23" s="154">
        <v>1</v>
      </c>
      <c r="Z23" s="154"/>
      <c r="AA23" s="155"/>
      <c r="AB23" s="137"/>
    </row>
    <row r="24" spans="1:28" ht="63">
      <c r="A24" s="153">
        <v>18</v>
      </c>
      <c r="B24" s="154" t="s">
        <v>372</v>
      </c>
      <c r="C24" s="154" t="s">
        <v>229</v>
      </c>
      <c r="D24" s="154" t="s">
        <v>374</v>
      </c>
      <c r="E24" s="154" t="s">
        <v>375</v>
      </c>
      <c r="F24" s="154" t="s">
        <v>347</v>
      </c>
      <c r="G24" s="154" t="s">
        <v>5</v>
      </c>
      <c r="H24" s="154" t="s">
        <v>29</v>
      </c>
      <c r="I24" s="154" t="s">
        <v>29</v>
      </c>
      <c r="J24" s="154" t="s">
        <v>29</v>
      </c>
      <c r="K24" s="154" t="s">
        <v>348</v>
      </c>
      <c r="L24" s="154"/>
      <c r="M24" s="154" t="s">
        <v>29</v>
      </c>
      <c r="N24" s="154" t="s">
        <v>29</v>
      </c>
      <c r="O24" s="154">
        <v>110</v>
      </c>
      <c r="P24" s="154">
        <v>1</v>
      </c>
      <c r="Q24" s="154">
        <v>1</v>
      </c>
      <c r="R24" s="154">
        <f t="shared" si="0"/>
        <v>1</v>
      </c>
      <c r="S24" s="154" t="s">
        <v>39</v>
      </c>
      <c r="T24" s="154"/>
      <c r="U24" s="154"/>
      <c r="V24" s="154"/>
      <c r="W24" s="154"/>
      <c r="X24" s="154"/>
      <c r="Y24" s="154">
        <v>1</v>
      </c>
      <c r="Z24" s="154"/>
      <c r="AA24" s="155"/>
      <c r="AB24" s="137"/>
    </row>
    <row r="25" spans="1:28" ht="78.75">
      <c r="A25" s="153">
        <v>19</v>
      </c>
      <c r="B25" s="154" t="s">
        <v>372</v>
      </c>
      <c r="C25" s="154" t="s">
        <v>229</v>
      </c>
      <c r="D25" s="156" t="s">
        <v>392</v>
      </c>
      <c r="E25" s="154" t="s">
        <v>353</v>
      </c>
      <c r="F25" s="154" t="s">
        <v>347</v>
      </c>
      <c r="G25" s="156" t="s">
        <v>393</v>
      </c>
      <c r="H25" s="154" t="s">
        <v>29</v>
      </c>
      <c r="I25" s="154" t="s">
        <v>29</v>
      </c>
      <c r="J25" s="154" t="s">
        <v>29</v>
      </c>
      <c r="K25" s="154" t="s">
        <v>348</v>
      </c>
      <c r="L25" s="154"/>
      <c r="M25" s="154" t="s">
        <v>29</v>
      </c>
      <c r="N25" s="154" t="s">
        <v>29</v>
      </c>
      <c r="O25" s="154">
        <v>110</v>
      </c>
      <c r="P25" s="154">
        <v>2</v>
      </c>
      <c r="Q25" s="154">
        <v>1</v>
      </c>
      <c r="R25" s="154">
        <v>2</v>
      </c>
      <c r="S25" s="154" t="s">
        <v>39</v>
      </c>
      <c r="T25" s="154"/>
      <c r="U25" s="154"/>
      <c r="V25" s="154"/>
      <c r="W25" s="154"/>
      <c r="X25" s="154"/>
      <c r="Y25" s="154"/>
      <c r="Z25" s="154">
        <v>1</v>
      </c>
      <c r="AA25" s="155"/>
      <c r="AB25" s="137"/>
    </row>
    <row r="26" spans="1:28" ht="94.5">
      <c r="A26" s="153">
        <v>20</v>
      </c>
      <c r="B26" s="154" t="s">
        <v>372</v>
      </c>
      <c r="C26" s="154" t="s">
        <v>229</v>
      </c>
      <c r="D26" s="153" t="s">
        <v>394</v>
      </c>
      <c r="E26" s="154" t="s">
        <v>375</v>
      </c>
      <c r="F26" s="154" t="s">
        <v>347</v>
      </c>
      <c r="G26" s="154" t="s">
        <v>5</v>
      </c>
      <c r="H26" s="154" t="s">
        <v>29</v>
      </c>
      <c r="I26" s="154" t="s">
        <v>29</v>
      </c>
      <c r="J26" s="154" t="s">
        <v>29</v>
      </c>
      <c r="K26" s="154" t="s">
        <v>348</v>
      </c>
      <c r="L26" s="154"/>
      <c r="M26" s="154" t="s">
        <v>29</v>
      </c>
      <c r="N26" s="154" t="s">
        <v>29</v>
      </c>
      <c r="O26" s="154">
        <v>110</v>
      </c>
      <c r="P26" s="154">
        <v>1</v>
      </c>
      <c r="Q26" s="154">
        <v>1</v>
      </c>
      <c r="R26" s="154">
        <v>1</v>
      </c>
      <c r="S26" s="154" t="s">
        <v>39</v>
      </c>
      <c r="T26" s="154"/>
      <c r="U26" s="154"/>
      <c r="V26" s="154"/>
      <c r="W26" s="154"/>
      <c r="X26" s="154"/>
      <c r="Y26" s="154">
        <v>1</v>
      </c>
      <c r="Z26" s="154"/>
      <c r="AA26" s="159"/>
      <c r="AB26" s="140"/>
    </row>
    <row r="27" spans="1:28" ht="63">
      <c r="A27" s="153">
        <v>21</v>
      </c>
      <c r="B27" s="154" t="s">
        <v>372</v>
      </c>
      <c r="C27" s="154" t="s">
        <v>45</v>
      </c>
      <c r="D27" s="153" t="s">
        <v>395</v>
      </c>
      <c r="E27" s="154" t="s">
        <v>83</v>
      </c>
      <c r="F27" s="154" t="s">
        <v>396</v>
      </c>
      <c r="G27" s="154" t="s">
        <v>397</v>
      </c>
      <c r="H27" s="154" t="s">
        <v>29</v>
      </c>
      <c r="I27" s="154" t="s">
        <v>29</v>
      </c>
      <c r="J27" s="154" t="s">
        <v>29</v>
      </c>
      <c r="K27" s="154" t="s">
        <v>348</v>
      </c>
      <c r="L27" s="154"/>
      <c r="M27" s="154" t="s">
        <v>29</v>
      </c>
      <c r="N27" s="154" t="s">
        <v>29</v>
      </c>
      <c r="O27" s="154">
        <v>110</v>
      </c>
      <c r="P27" s="154">
        <v>1</v>
      </c>
      <c r="Q27" s="154">
        <v>1</v>
      </c>
      <c r="R27" s="154">
        <v>1</v>
      </c>
      <c r="S27" s="154"/>
      <c r="T27" s="154"/>
      <c r="U27" s="154"/>
      <c r="V27" s="154"/>
      <c r="W27" s="154">
        <v>1</v>
      </c>
      <c r="X27" s="154"/>
      <c r="Y27" s="154"/>
      <c r="Z27" s="154"/>
      <c r="AA27" s="159"/>
      <c r="AB27" s="140"/>
    </row>
    <row r="28" spans="1:28" ht="47.25">
      <c r="A28" s="153">
        <v>22</v>
      </c>
      <c r="B28" s="154" t="s">
        <v>398</v>
      </c>
      <c r="C28" s="154" t="s">
        <v>229</v>
      </c>
      <c r="D28" s="154" t="s">
        <v>399</v>
      </c>
      <c r="E28" s="154" t="s">
        <v>375</v>
      </c>
      <c r="F28" s="154" t="s">
        <v>347</v>
      </c>
      <c r="G28" s="154" t="s">
        <v>5</v>
      </c>
      <c r="H28" s="154" t="s">
        <v>29</v>
      </c>
      <c r="I28" s="154" t="s">
        <v>29</v>
      </c>
      <c r="J28" s="154" t="s">
        <v>29</v>
      </c>
      <c r="K28" s="154" t="s">
        <v>348</v>
      </c>
      <c r="L28" s="154"/>
      <c r="M28" s="154" t="s">
        <v>29</v>
      </c>
      <c r="N28" s="154" t="s">
        <v>29</v>
      </c>
      <c r="O28" s="154">
        <v>140</v>
      </c>
      <c r="P28" s="154">
        <v>1</v>
      </c>
      <c r="Q28" s="154">
        <v>1</v>
      </c>
      <c r="R28" s="154">
        <f>SUM(S28:Z28)</f>
        <v>1</v>
      </c>
      <c r="S28" s="154" t="s">
        <v>39</v>
      </c>
      <c r="T28" s="154"/>
      <c r="U28" s="154"/>
      <c r="V28" s="154"/>
      <c r="W28" s="154"/>
      <c r="X28" s="154"/>
      <c r="Y28" s="154">
        <v>1</v>
      </c>
      <c r="Z28" s="154"/>
      <c r="AA28" s="159"/>
      <c r="AB28" s="140"/>
    </row>
    <row r="29" spans="1:28" ht="47.25">
      <c r="A29" s="153">
        <v>23</v>
      </c>
      <c r="B29" s="154" t="s">
        <v>398</v>
      </c>
      <c r="C29" s="154" t="s">
        <v>229</v>
      </c>
      <c r="D29" s="154" t="s">
        <v>400</v>
      </c>
      <c r="E29" s="154" t="s">
        <v>375</v>
      </c>
      <c r="F29" s="154" t="s">
        <v>347</v>
      </c>
      <c r="G29" s="154" t="s">
        <v>5</v>
      </c>
      <c r="H29" s="154" t="s">
        <v>29</v>
      </c>
      <c r="I29" s="154" t="s">
        <v>29</v>
      </c>
      <c r="J29" s="154" t="s">
        <v>29</v>
      </c>
      <c r="K29" s="154" t="s">
        <v>348</v>
      </c>
      <c r="L29" s="154"/>
      <c r="M29" s="154" t="s">
        <v>29</v>
      </c>
      <c r="N29" s="154" t="s">
        <v>29</v>
      </c>
      <c r="O29" s="154">
        <v>140</v>
      </c>
      <c r="P29" s="154">
        <v>1</v>
      </c>
      <c r="Q29" s="154">
        <v>1</v>
      </c>
      <c r="R29" s="154">
        <f>SUM(S29:Z29)</f>
        <v>1</v>
      </c>
      <c r="S29" s="154" t="s">
        <v>39</v>
      </c>
      <c r="T29" s="154"/>
      <c r="U29" s="154"/>
      <c r="V29" s="154"/>
      <c r="W29" s="154"/>
      <c r="X29" s="154"/>
      <c r="Y29" s="154">
        <v>1</v>
      </c>
      <c r="Z29" s="154"/>
      <c r="AA29" s="159"/>
      <c r="AB29" s="140"/>
    </row>
    <row r="30" spans="1:28" ht="47.25">
      <c r="A30" s="153">
        <v>24</v>
      </c>
      <c r="B30" s="158" t="s">
        <v>398</v>
      </c>
      <c r="C30" s="158" t="s">
        <v>398</v>
      </c>
      <c r="D30" s="158" t="s">
        <v>401</v>
      </c>
      <c r="E30" s="154" t="s">
        <v>402</v>
      </c>
      <c r="F30" s="158" t="s">
        <v>403</v>
      </c>
      <c r="G30" s="154" t="s">
        <v>404</v>
      </c>
      <c r="H30" s="154" t="s">
        <v>29</v>
      </c>
      <c r="I30" s="154" t="s">
        <v>29</v>
      </c>
      <c r="J30" s="154" t="s">
        <v>29</v>
      </c>
      <c r="K30" s="154" t="s">
        <v>348</v>
      </c>
      <c r="L30" s="154"/>
      <c r="M30" s="154" t="s">
        <v>29</v>
      </c>
      <c r="N30" s="154" t="s">
        <v>29</v>
      </c>
      <c r="O30" s="154">
        <v>140</v>
      </c>
      <c r="P30" s="154">
        <v>1</v>
      </c>
      <c r="Q30" s="154">
        <v>1</v>
      </c>
      <c r="R30" s="154">
        <v>1</v>
      </c>
      <c r="S30" s="154"/>
      <c r="T30" s="154"/>
      <c r="U30" s="154"/>
      <c r="V30" s="154"/>
      <c r="W30" s="154">
        <v>1</v>
      </c>
      <c r="X30" s="154"/>
      <c r="Y30" s="154"/>
      <c r="Z30" s="154"/>
      <c r="AA30" s="159"/>
      <c r="AB30" s="140"/>
    </row>
    <row r="31" spans="1:28" ht="63">
      <c r="A31" s="153">
        <v>25</v>
      </c>
      <c r="B31" s="154" t="s">
        <v>398</v>
      </c>
      <c r="C31" s="153" t="s">
        <v>46</v>
      </c>
      <c r="D31" s="153" t="s">
        <v>405</v>
      </c>
      <c r="E31" s="154" t="s">
        <v>402</v>
      </c>
      <c r="F31" s="154" t="s">
        <v>406</v>
      </c>
      <c r="G31" s="154" t="s">
        <v>407</v>
      </c>
      <c r="H31" s="154" t="s">
        <v>29</v>
      </c>
      <c r="I31" s="154" t="s">
        <v>29</v>
      </c>
      <c r="J31" s="154" t="s">
        <v>29</v>
      </c>
      <c r="K31" s="154" t="s">
        <v>348</v>
      </c>
      <c r="L31" s="154"/>
      <c r="M31" s="154" t="s">
        <v>29</v>
      </c>
      <c r="N31" s="154" t="s">
        <v>29</v>
      </c>
      <c r="O31" s="154">
        <v>140</v>
      </c>
      <c r="P31" s="154">
        <v>1</v>
      </c>
      <c r="Q31" s="154">
        <v>1</v>
      </c>
      <c r="R31" s="154">
        <v>1</v>
      </c>
      <c r="S31" s="154"/>
      <c r="T31" s="154"/>
      <c r="U31" s="154"/>
      <c r="V31" s="154"/>
      <c r="W31" s="154"/>
      <c r="X31" s="154"/>
      <c r="Y31" s="154"/>
      <c r="Z31" s="154">
        <v>1</v>
      </c>
      <c r="AA31" s="159"/>
      <c r="AB31" s="140"/>
    </row>
    <row r="32" spans="1:28" ht="63">
      <c r="A32" s="153">
        <v>26</v>
      </c>
      <c r="B32" s="154" t="s">
        <v>398</v>
      </c>
      <c r="C32" s="154" t="s">
        <v>45</v>
      </c>
      <c r="D32" s="154" t="s">
        <v>408</v>
      </c>
      <c r="E32" s="154" t="s">
        <v>83</v>
      </c>
      <c r="F32" s="154" t="s">
        <v>409</v>
      </c>
      <c r="G32" s="154" t="s">
        <v>410</v>
      </c>
      <c r="H32" s="154" t="s">
        <v>29</v>
      </c>
      <c r="I32" s="154" t="s">
        <v>29</v>
      </c>
      <c r="J32" s="154" t="s">
        <v>29</v>
      </c>
      <c r="K32" s="154" t="s">
        <v>348</v>
      </c>
      <c r="L32" s="154"/>
      <c r="M32" s="154" t="s">
        <v>29</v>
      </c>
      <c r="N32" s="154" t="s">
        <v>29</v>
      </c>
      <c r="O32" s="154">
        <v>140</v>
      </c>
      <c r="P32" s="154">
        <v>1</v>
      </c>
      <c r="Q32" s="154">
        <v>1</v>
      </c>
      <c r="R32" s="154">
        <v>1</v>
      </c>
      <c r="S32" s="154"/>
      <c r="T32" s="154"/>
      <c r="U32" s="154"/>
      <c r="V32" s="154"/>
      <c r="W32" s="154">
        <v>1</v>
      </c>
      <c r="X32" s="154"/>
      <c r="Y32" s="154"/>
      <c r="Z32" s="154"/>
      <c r="AA32" s="159"/>
      <c r="AB32" s="140"/>
    </row>
    <row r="33" spans="1:28" ht="173.25">
      <c r="A33" s="153">
        <v>27</v>
      </c>
      <c r="B33" s="154" t="s">
        <v>411</v>
      </c>
      <c r="C33" s="154" t="s">
        <v>45</v>
      </c>
      <c r="D33" s="154" t="s">
        <v>412</v>
      </c>
      <c r="E33" s="154" t="s">
        <v>1</v>
      </c>
      <c r="F33" s="154" t="s">
        <v>413</v>
      </c>
      <c r="G33" s="154" t="s">
        <v>414</v>
      </c>
      <c r="H33" s="154" t="s">
        <v>29</v>
      </c>
      <c r="I33" s="154" t="s">
        <v>29</v>
      </c>
      <c r="J33" s="154" t="s">
        <v>29</v>
      </c>
      <c r="K33" s="154" t="s">
        <v>348</v>
      </c>
      <c r="L33" s="154"/>
      <c r="M33" s="154" t="s">
        <v>29</v>
      </c>
      <c r="N33" s="154" t="s">
        <v>29</v>
      </c>
      <c r="O33" s="154">
        <v>40</v>
      </c>
      <c r="P33" s="154">
        <v>5</v>
      </c>
      <c r="Q33" s="154">
        <v>5</v>
      </c>
      <c r="R33" s="154">
        <v>5</v>
      </c>
      <c r="S33" s="154"/>
      <c r="T33" s="154">
        <v>5</v>
      </c>
      <c r="U33" s="154"/>
      <c r="V33" s="154"/>
      <c r="W33" s="154"/>
      <c r="X33" s="154"/>
      <c r="Y33" s="154"/>
      <c r="Z33" s="154"/>
      <c r="AA33" s="159"/>
      <c r="AB33" s="140"/>
    </row>
    <row r="34" spans="1:28" ht="78.75">
      <c r="A34" s="153">
        <v>28</v>
      </c>
      <c r="B34" s="154" t="s">
        <v>411</v>
      </c>
      <c r="C34" s="154" t="s">
        <v>45</v>
      </c>
      <c r="D34" s="156" t="s">
        <v>415</v>
      </c>
      <c r="E34" s="154" t="s">
        <v>1</v>
      </c>
      <c r="F34" s="154" t="s">
        <v>416</v>
      </c>
      <c r="G34" s="154" t="s">
        <v>417</v>
      </c>
      <c r="H34" s="154" t="s">
        <v>29</v>
      </c>
      <c r="I34" s="154" t="s">
        <v>29</v>
      </c>
      <c r="J34" s="154" t="s">
        <v>29</v>
      </c>
      <c r="K34" s="154" t="s">
        <v>348</v>
      </c>
      <c r="L34" s="154"/>
      <c r="M34" s="154" t="s">
        <v>29</v>
      </c>
      <c r="N34" s="154" t="s">
        <v>39</v>
      </c>
      <c r="O34" s="154">
        <v>40</v>
      </c>
      <c r="P34" s="154">
        <v>2</v>
      </c>
      <c r="Q34" s="154">
        <v>2</v>
      </c>
      <c r="R34" s="154">
        <v>2</v>
      </c>
      <c r="S34" s="154" t="s">
        <v>39</v>
      </c>
      <c r="T34" s="154"/>
      <c r="U34" s="154"/>
      <c r="V34" s="154"/>
      <c r="W34" s="154"/>
      <c r="X34" s="154"/>
      <c r="Y34" s="154">
        <v>1</v>
      </c>
      <c r="Z34" s="154"/>
      <c r="AA34" s="159"/>
      <c r="AB34" s="140"/>
    </row>
    <row r="35" spans="1:28" ht="47.25">
      <c r="A35" s="153">
        <v>29</v>
      </c>
      <c r="B35" s="154" t="s">
        <v>411</v>
      </c>
      <c r="C35" s="154" t="s">
        <v>45</v>
      </c>
      <c r="D35" s="154" t="s">
        <v>418</v>
      </c>
      <c r="E35" s="154" t="s">
        <v>1</v>
      </c>
      <c r="F35" s="154" t="s">
        <v>419</v>
      </c>
      <c r="G35" s="154" t="s">
        <v>420</v>
      </c>
      <c r="H35" s="154"/>
      <c r="I35" s="154"/>
      <c r="J35" s="154"/>
      <c r="K35" s="154"/>
      <c r="L35" s="154"/>
      <c r="M35" s="154" t="s">
        <v>29</v>
      </c>
      <c r="N35" s="154" t="s">
        <v>29</v>
      </c>
      <c r="O35" s="154">
        <v>40</v>
      </c>
      <c r="P35" s="154">
        <v>1</v>
      </c>
      <c r="Q35" s="154">
        <v>1</v>
      </c>
      <c r="R35" s="154">
        <v>1</v>
      </c>
      <c r="S35" s="154"/>
      <c r="T35" s="154">
        <v>1</v>
      </c>
      <c r="U35" s="154"/>
      <c r="V35" s="154"/>
      <c r="W35" s="154"/>
      <c r="X35" s="154"/>
      <c r="Y35" s="154"/>
      <c r="Z35" s="154"/>
      <c r="AA35" s="159"/>
      <c r="AB35" s="140"/>
    </row>
    <row r="36" spans="1:28" ht="94.5">
      <c r="A36" s="153">
        <v>30</v>
      </c>
      <c r="B36" s="154" t="s">
        <v>421</v>
      </c>
      <c r="C36" s="154" t="s">
        <v>43</v>
      </c>
      <c r="D36" s="154" t="s">
        <v>422</v>
      </c>
      <c r="E36" s="154" t="s">
        <v>423</v>
      </c>
      <c r="F36" s="154" t="s">
        <v>354</v>
      </c>
      <c r="G36" s="154" t="s">
        <v>424</v>
      </c>
      <c r="H36" s="154" t="s">
        <v>29</v>
      </c>
      <c r="I36" s="154" t="s">
        <v>29</v>
      </c>
      <c r="J36" s="154" t="s">
        <v>29</v>
      </c>
      <c r="K36" s="154" t="s">
        <v>348</v>
      </c>
      <c r="L36" s="154"/>
      <c r="M36" s="154" t="s">
        <v>29</v>
      </c>
      <c r="N36" s="154" t="s">
        <v>29</v>
      </c>
      <c r="O36" s="154">
        <v>0</v>
      </c>
      <c r="P36" s="154">
        <v>2</v>
      </c>
      <c r="Q36" s="154">
        <v>2</v>
      </c>
      <c r="R36" s="154">
        <f>SUM(S36:Z36)</f>
        <v>1</v>
      </c>
      <c r="S36" s="154"/>
      <c r="T36" s="154"/>
      <c r="U36" s="154"/>
      <c r="V36" s="154"/>
      <c r="W36" s="154">
        <v>1</v>
      </c>
      <c r="X36" s="154"/>
      <c r="Y36" s="154"/>
      <c r="Z36" s="154"/>
      <c r="AA36" s="159"/>
      <c r="AB36" s="140"/>
    </row>
    <row r="37" spans="1:28" ht="126">
      <c r="A37" s="153">
        <v>31</v>
      </c>
      <c r="B37" s="154" t="s">
        <v>421</v>
      </c>
      <c r="C37" s="154" t="s">
        <v>45</v>
      </c>
      <c r="D37" s="154" t="s">
        <v>425</v>
      </c>
      <c r="E37" s="154" t="s">
        <v>369</v>
      </c>
      <c r="F37" s="154" t="s">
        <v>354</v>
      </c>
      <c r="G37" s="154" t="s">
        <v>426</v>
      </c>
      <c r="H37" s="154" t="s">
        <v>29</v>
      </c>
      <c r="I37" s="154" t="s">
        <v>29</v>
      </c>
      <c r="J37" s="154" t="s">
        <v>29</v>
      </c>
      <c r="K37" s="154" t="s">
        <v>348</v>
      </c>
      <c r="L37" s="154"/>
      <c r="M37" s="154" t="s">
        <v>29</v>
      </c>
      <c r="N37" s="154" t="s">
        <v>29</v>
      </c>
      <c r="O37" s="154">
        <v>0</v>
      </c>
      <c r="P37" s="154">
        <v>1</v>
      </c>
      <c r="Q37" s="154">
        <v>1</v>
      </c>
      <c r="R37" s="154">
        <f>SUM(S37:Z37)</f>
        <v>1</v>
      </c>
      <c r="S37" s="154"/>
      <c r="T37" s="154"/>
      <c r="U37" s="154"/>
      <c r="V37" s="154">
        <v>1</v>
      </c>
      <c r="W37" s="154"/>
      <c r="X37" s="154"/>
      <c r="Y37" s="154"/>
      <c r="Z37" s="154"/>
      <c r="AA37" s="159"/>
      <c r="AB37" s="140"/>
    </row>
    <row r="38" spans="1:28" ht="110.25">
      <c r="A38" s="153">
        <v>32</v>
      </c>
      <c r="B38" s="154" t="s">
        <v>421</v>
      </c>
      <c r="C38" s="154" t="s">
        <v>45</v>
      </c>
      <c r="D38" s="154" t="s">
        <v>427</v>
      </c>
      <c r="E38" s="154" t="s">
        <v>428</v>
      </c>
      <c r="F38" s="154" t="s">
        <v>429</v>
      </c>
      <c r="G38" s="154" t="s">
        <v>430</v>
      </c>
      <c r="H38" s="154" t="s">
        <v>29</v>
      </c>
      <c r="I38" s="154" t="s">
        <v>29</v>
      </c>
      <c r="J38" s="154" t="s">
        <v>29</v>
      </c>
      <c r="K38" s="154" t="s">
        <v>348</v>
      </c>
      <c r="L38" s="154"/>
      <c r="M38" s="154" t="s">
        <v>29</v>
      </c>
      <c r="N38" s="154" t="s">
        <v>29</v>
      </c>
      <c r="O38" s="154" t="s">
        <v>431</v>
      </c>
      <c r="P38" s="154">
        <v>10</v>
      </c>
      <c r="Q38" s="154">
        <v>5</v>
      </c>
      <c r="R38" s="154">
        <v>10</v>
      </c>
      <c r="S38" s="154"/>
      <c r="T38" s="154"/>
      <c r="U38" s="154"/>
      <c r="V38" s="154">
        <v>1</v>
      </c>
      <c r="W38" s="154"/>
      <c r="X38" s="154"/>
      <c r="Y38" s="154"/>
      <c r="Z38" s="154"/>
      <c r="AA38" s="159"/>
      <c r="AB38" s="140"/>
    </row>
    <row r="39" spans="1:28" ht="141.75">
      <c r="A39" s="153">
        <v>33</v>
      </c>
      <c r="B39" s="154" t="s">
        <v>421</v>
      </c>
      <c r="C39" s="154" t="s">
        <v>45</v>
      </c>
      <c r="D39" s="154" t="s">
        <v>432</v>
      </c>
      <c r="E39" s="154" t="s">
        <v>433</v>
      </c>
      <c r="F39" s="154" t="s">
        <v>434</v>
      </c>
      <c r="G39" s="154" t="s">
        <v>430</v>
      </c>
      <c r="H39" s="154" t="s">
        <v>29</v>
      </c>
      <c r="I39" s="154" t="s">
        <v>29</v>
      </c>
      <c r="J39" s="154" t="s">
        <v>29</v>
      </c>
      <c r="K39" s="154" t="s">
        <v>348</v>
      </c>
      <c r="L39" s="154"/>
      <c r="M39" s="154" t="s">
        <v>29</v>
      </c>
      <c r="N39" s="154" t="s">
        <v>29</v>
      </c>
      <c r="O39" s="154" t="s">
        <v>435</v>
      </c>
      <c r="P39" s="154">
        <v>3</v>
      </c>
      <c r="Q39" s="154">
        <v>3</v>
      </c>
      <c r="R39" s="154">
        <v>3</v>
      </c>
      <c r="S39" s="154"/>
      <c r="T39" s="154"/>
      <c r="U39" s="154"/>
      <c r="V39" s="154">
        <v>1</v>
      </c>
      <c r="W39" s="154"/>
      <c r="X39" s="154"/>
      <c r="Y39" s="154"/>
      <c r="Z39" s="154"/>
      <c r="AA39" s="159"/>
      <c r="AB39" s="140"/>
    </row>
    <row r="40" spans="1:28" ht="393.75">
      <c r="A40" s="160"/>
      <c r="B40" s="161" t="s">
        <v>421</v>
      </c>
      <c r="C40" s="161" t="s">
        <v>43</v>
      </c>
      <c r="D40" s="162" t="s">
        <v>436</v>
      </c>
      <c r="E40" s="161" t="s">
        <v>369</v>
      </c>
      <c r="F40" s="161" t="s">
        <v>437</v>
      </c>
      <c r="G40" s="163" t="s">
        <v>438</v>
      </c>
      <c r="H40" s="154" t="s">
        <v>29</v>
      </c>
      <c r="I40" s="154" t="s">
        <v>29</v>
      </c>
      <c r="J40" s="154" t="s">
        <v>29</v>
      </c>
      <c r="K40" s="154" t="s">
        <v>348</v>
      </c>
      <c r="L40" s="161"/>
      <c r="M40" s="154" t="s">
        <v>29</v>
      </c>
      <c r="N40" s="154" t="s">
        <v>29</v>
      </c>
      <c r="O40" s="161">
        <v>35</v>
      </c>
      <c r="P40" s="161">
        <v>1</v>
      </c>
      <c r="Q40" s="161">
        <v>1</v>
      </c>
      <c r="R40" s="161">
        <v>1</v>
      </c>
      <c r="S40" s="161"/>
      <c r="T40" s="161"/>
      <c r="U40" s="161"/>
      <c r="V40" s="161">
        <v>1</v>
      </c>
      <c r="W40" s="161"/>
      <c r="X40" s="161"/>
      <c r="Y40" s="161"/>
      <c r="Z40" s="161"/>
      <c r="AA40" s="159"/>
      <c r="AB40" s="140"/>
    </row>
    <row r="41" spans="1:28" ht="63">
      <c r="A41" s="153">
        <v>34</v>
      </c>
      <c r="B41" s="158" t="s">
        <v>439</v>
      </c>
      <c r="C41" s="153" t="s">
        <v>229</v>
      </c>
      <c r="D41" s="158" t="s">
        <v>440</v>
      </c>
      <c r="E41" s="154" t="s">
        <v>235</v>
      </c>
      <c r="F41" s="154" t="s">
        <v>441</v>
      </c>
      <c r="G41" s="158" t="s">
        <v>5</v>
      </c>
      <c r="H41" s="154" t="s">
        <v>29</v>
      </c>
      <c r="I41" s="154" t="s">
        <v>29</v>
      </c>
      <c r="J41" s="153" t="s">
        <v>29</v>
      </c>
      <c r="K41" s="153" t="s">
        <v>348</v>
      </c>
      <c r="L41" s="153"/>
      <c r="M41" s="154" t="s">
        <v>29</v>
      </c>
      <c r="N41" s="154" t="s">
        <v>29</v>
      </c>
      <c r="O41" s="153">
        <v>50</v>
      </c>
      <c r="P41" s="153">
        <v>1</v>
      </c>
      <c r="Q41" s="153">
        <v>1</v>
      </c>
      <c r="R41" s="154">
        <v>1</v>
      </c>
      <c r="S41" s="153" t="s">
        <v>39</v>
      </c>
      <c r="T41" s="153"/>
      <c r="U41" s="153"/>
      <c r="V41" s="153"/>
      <c r="W41" s="153"/>
      <c r="X41" s="153"/>
      <c r="Y41" s="154">
        <v>1</v>
      </c>
      <c r="Z41" s="153"/>
      <c r="AA41" s="164"/>
      <c r="AB41" s="140"/>
    </row>
    <row r="42" spans="1:28" ht="94.5">
      <c r="A42" s="153">
        <v>35</v>
      </c>
      <c r="B42" s="158" t="s">
        <v>439</v>
      </c>
      <c r="C42" s="153" t="s">
        <v>229</v>
      </c>
      <c r="D42" s="158" t="s">
        <v>442</v>
      </c>
      <c r="E42" s="154" t="s">
        <v>235</v>
      </c>
      <c r="F42" s="154" t="s">
        <v>441</v>
      </c>
      <c r="G42" s="158" t="s">
        <v>5</v>
      </c>
      <c r="H42" s="154" t="s">
        <v>29</v>
      </c>
      <c r="I42" s="154" t="s">
        <v>29</v>
      </c>
      <c r="J42" s="153" t="s">
        <v>29</v>
      </c>
      <c r="K42" s="153" t="s">
        <v>348</v>
      </c>
      <c r="L42" s="153"/>
      <c r="M42" s="154" t="s">
        <v>29</v>
      </c>
      <c r="N42" s="154" t="s">
        <v>29</v>
      </c>
      <c r="O42" s="153">
        <v>50</v>
      </c>
      <c r="P42" s="153">
        <v>1</v>
      </c>
      <c r="Q42" s="153">
        <v>1</v>
      </c>
      <c r="R42" s="154">
        <v>1</v>
      </c>
      <c r="S42" s="153" t="s">
        <v>39</v>
      </c>
      <c r="T42" s="153"/>
      <c r="U42" s="153"/>
      <c r="V42" s="153"/>
      <c r="W42" s="153"/>
      <c r="X42" s="153"/>
      <c r="Y42" s="154">
        <v>1</v>
      </c>
      <c r="Z42" s="153"/>
      <c r="AA42" s="164"/>
      <c r="AB42" s="140"/>
    </row>
    <row r="43" spans="1:28" ht="31.5">
      <c r="A43" s="153">
        <v>36</v>
      </c>
      <c r="B43" s="158" t="s">
        <v>439</v>
      </c>
      <c r="C43" s="153" t="s">
        <v>45</v>
      </c>
      <c r="D43" s="153" t="s">
        <v>443</v>
      </c>
      <c r="E43" s="154" t="s">
        <v>444</v>
      </c>
      <c r="F43" s="154" t="s">
        <v>445</v>
      </c>
      <c r="G43" s="153" t="s">
        <v>397</v>
      </c>
      <c r="H43" s="153" t="s">
        <v>29</v>
      </c>
      <c r="I43" s="153" t="s">
        <v>29</v>
      </c>
      <c r="J43" s="153" t="s">
        <v>29</v>
      </c>
      <c r="K43" s="153" t="s">
        <v>348</v>
      </c>
      <c r="L43" s="153"/>
      <c r="M43" s="154" t="s">
        <v>29</v>
      </c>
      <c r="N43" s="154" t="s">
        <v>29</v>
      </c>
      <c r="O43" s="153">
        <v>30</v>
      </c>
      <c r="P43" s="153">
        <v>1</v>
      </c>
      <c r="Q43" s="153">
        <v>1</v>
      </c>
      <c r="R43" s="154">
        <v>1</v>
      </c>
      <c r="S43" s="153"/>
      <c r="T43" s="153"/>
      <c r="U43" s="153"/>
      <c r="V43" s="153">
        <v>1</v>
      </c>
      <c r="W43" s="153"/>
      <c r="X43" s="153"/>
      <c r="Y43" s="153"/>
      <c r="Z43" s="153"/>
      <c r="AA43" s="164"/>
      <c r="AB43" s="140"/>
    </row>
    <row r="44" spans="1:28" ht="78.75">
      <c r="A44" s="153">
        <v>37</v>
      </c>
      <c r="B44" s="153" t="s">
        <v>446</v>
      </c>
      <c r="C44" s="153" t="s">
        <v>43</v>
      </c>
      <c r="D44" s="158" t="s">
        <v>447</v>
      </c>
      <c r="E44" s="154" t="s">
        <v>448</v>
      </c>
      <c r="F44" s="154" t="s">
        <v>354</v>
      </c>
      <c r="G44" s="153" t="s">
        <v>397</v>
      </c>
      <c r="H44" s="153" t="s">
        <v>29</v>
      </c>
      <c r="I44" s="153" t="s">
        <v>29</v>
      </c>
      <c r="J44" s="153" t="s">
        <v>29</v>
      </c>
      <c r="K44" s="153" t="s">
        <v>348</v>
      </c>
      <c r="L44" s="153"/>
      <c r="M44" s="154" t="s">
        <v>29</v>
      </c>
      <c r="N44" s="154" t="s">
        <v>29</v>
      </c>
      <c r="O44" s="153">
        <v>110</v>
      </c>
      <c r="P44" s="153">
        <v>2</v>
      </c>
      <c r="Q44" s="153">
        <v>1</v>
      </c>
      <c r="R44" s="154">
        <v>1</v>
      </c>
      <c r="S44" s="153"/>
      <c r="T44" s="153"/>
      <c r="U44" s="153"/>
      <c r="V44" s="153"/>
      <c r="W44" s="153"/>
      <c r="X44" s="153"/>
      <c r="Y44" s="153"/>
      <c r="Z44" s="153">
        <v>1</v>
      </c>
      <c r="AA44" s="164"/>
      <c r="AB44" s="140"/>
    </row>
    <row r="45" spans="1:28" ht="78.75">
      <c r="A45" s="153">
        <v>38</v>
      </c>
      <c r="B45" s="158" t="s">
        <v>446</v>
      </c>
      <c r="C45" s="158" t="s">
        <v>34</v>
      </c>
      <c r="D45" s="158" t="s">
        <v>449</v>
      </c>
      <c r="E45" s="154" t="s">
        <v>322</v>
      </c>
      <c r="F45" s="158" t="s">
        <v>450</v>
      </c>
      <c r="G45" s="153" t="s">
        <v>5</v>
      </c>
      <c r="H45" s="153" t="s">
        <v>29</v>
      </c>
      <c r="I45" s="153" t="s">
        <v>29</v>
      </c>
      <c r="J45" s="153" t="s">
        <v>29</v>
      </c>
      <c r="K45" s="153" t="s">
        <v>348</v>
      </c>
      <c r="L45" s="153"/>
      <c r="M45" s="154" t="s">
        <v>29</v>
      </c>
      <c r="N45" s="154" t="s">
        <v>29</v>
      </c>
      <c r="O45" s="153">
        <v>110</v>
      </c>
      <c r="P45" s="153">
        <v>1</v>
      </c>
      <c r="Q45" s="153">
        <v>1</v>
      </c>
      <c r="R45" s="154">
        <v>1</v>
      </c>
      <c r="S45" s="153" t="s">
        <v>39</v>
      </c>
      <c r="T45" s="153"/>
      <c r="U45" s="153"/>
      <c r="V45" s="153"/>
      <c r="W45" s="153"/>
      <c r="X45" s="153"/>
      <c r="Y45" s="153">
        <v>1</v>
      </c>
      <c r="Z45" s="153"/>
      <c r="AA45" s="164"/>
      <c r="AB45" s="140"/>
    </row>
    <row r="46" spans="1:28" ht="94.5">
      <c r="A46" s="153">
        <v>39</v>
      </c>
      <c r="B46" s="158" t="s">
        <v>446</v>
      </c>
      <c r="C46" s="158" t="s">
        <v>34</v>
      </c>
      <c r="D46" s="158" t="s">
        <v>451</v>
      </c>
      <c r="E46" s="154" t="s">
        <v>452</v>
      </c>
      <c r="F46" s="158" t="s">
        <v>453</v>
      </c>
      <c r="G46" s="153" t="s">
        <v>397</v>
      </c>
      <c r="H46" s="153" t="s">
        <v>29</v>
      </c>
      <c r="I46" s="153" t="s">
        <v>29</v>
      </c>
      <c r="J46" s="153" t="s">
        <v>29</v>
      </c>
      <c r="K46" s="153" t="s">
        <v>348</v>
      </c>
      <c r="L46" s="153"/>
      <c r="M46" s="154" t="s">
        <v>29</v>
      </c>
      <c r="N46" s="154" t="s">
        <v>29</v>
      </c>
      <c r="O46" s="153">
        <v>110</v>
      </c>
      <c r="P46" s="153">
        <v>2</v>
      </c>
      <c r="Q46" s="153">
        <v>1</v>
      </c>
      <c r="R46" s="154">
        <v>1</v>
      </c>
      <c r="S46" s="153"/>
      <c r="T46" s="153"/>
      <c r="U46" s="153"/>
      <c r="V46" s="153">
        <v>1</v>
      </c>
      <c r="W46" s="153"/>
      <c r="X46" s="153"/>
      <c r="Y46" s="153"/>
      <c r="Z46" s="153"/>
      <c r="AA46" s="164"/>
      <c r="AB46" s="140"/>
    </row>
    <row r="47" spans="1:28" ht="47.25">
      <c r="A47" s="153">
        <v>40</v>
      </c>
      <c r="B47" s="158" t="s">
        <v>446</v>
      </c>
      <c r="C47" s="158" t="s">
        <v>45</v>
      </c>
      <c r="D47" s="158" t="s">
        <v>454</v>
      </c>
      <c r="E47" s="154" t="s">
        <v>360</v>
      </c>
      <c r="F47" s="158" t="s">
        <v>406</v>
      </c>
      <c r="G47" s="153" t="s">
        <v>397</v>
      </c>
      <c r="H47" s="153" t="s">
        <v>29</v>
      </c>
      <c r="I47" s="153" t="s">
        <v>29</v>
      </c>
      <c r="J47" s="153" t="s">
        <v>29</v>
      </c>
      <c r="K47" s="153" t="s">
        <v>348</v>
      </c>
      <c r="L47" s="153"/>
      <c r="M47" s="154" t="s">
        <v>29</v>
      </c>
      <c r="N47" s="154" t="s">
        <v>29</v>
      </c>
      <c r="O47" s="153">
        <v>110</v>
      </c>
      <c r="P47" s="153">
        <v>1</v>
      </c>
      <c r="Q47" s="153">
        <v>1</v>
      </c>
      <c r="R47" s="154">
        <v>1</v>
      </c>
      <c r="S47" s="153"/>
      <c r="T47" s="153"/>
      <c r="U47" s="153"/>
      <c r="V47" s="153"/>
      <c r="W47" s="153">
        <v>1</v>
      </c>
      <c r="X47" s="153"/>
      <c r="Y47" s="153"/>
      <c r="Z47" s="153"/>
      <c r="AA47" s="164"/>
      <c r="AB47" s="140"/>
    </row>
    <row r="48" spans="1:28" ht="47.25">
      <c r="A48" s="153">
        <v>41</v>
      </c>
      <c r="B48" s="158" t="s">
        <v>446</v>
      </c>
      <c r="C48" s="158" t="s">
        <v>45</v>
      </c>
      <c r="D48" s="158" t="s">
        <v>455</v>
      </c>
      <c r="E48" s="154" t="s">
        <v>360</v>
      </c>
      <c r="F48" s="158" t="s">
        <v>406</v>
      </c>
      <c r="G48" s="153" t="s">
        <v>397</v>
      </c>
      <c r="H48" s="153" t="s">
        <v>29</v>
      </c>
      <c r="I48" s="153" t="s">
        <v>29</v>
      </c>
      <c r="J48" s="153" t="s">
        <v>29</v>
      </c>
      <c r="K48" s="153" t="s">
        <v>348</v>
      </c>
      <c r="L48" s="153"/>
      <c r="M48" s="154" t="s">
        <v>29</v>
      </c>
      <c r="N48" s="154" t="s">
        <v>29</v>
      </c>
      <c r="O48" s="153">
        <v>110</v>
      </c>
      <c r="P48" s="153">
        <v>1</v>
      </c>
      <c r="Q48" s="153">
        <v>1</v>
      </c>
      <c r="R48" s="154">
        <v>1</v>
      </c>
      <c r="S48" s="153"/>
      <c r="T48" s="153"/>
      <c r="U48" s="153"/>
      <c r="V48" s="153"/>
      <c r="W48" s="153">
        <v>1</v>
      </c>
      <c r="X48" s="153"/>
      <c r="Y48" s="153"/>
      <c r="Z48" s="153"/>
      <c r="AA48" s="164"/>
      <c r="AB48" s="140"/>
    </row>
    <row r="49" spans="1:28" ht="47.25">
      <c r="A49" s="153">
        <v>42</v>
      </c>
      <c r="B49" s="153" t="s">
        <v>456</v>
      </c>
      <c r="C49" s="153" t="s">
        <v>43</v>
      </c>
      <c r="D49" s="153" t="s">
        <v>457</v>
      </c>
      <c r="E49" s="154" t="s">
        <v>360</v>
      </c>
      <c r="F49" s="158" t="s">
        <v>406</v>
      </c>
      <c r="G49" s="153" t="s">
        <v>397</v>
      </c>
      <c r="H49" s="153" t="s">
        <v>29</v>
      </c>
      <c r="I49" s="153" t="s">
        <v>29</v>
      </c>
      <c r="J49" s="153" t="s">
        <v>29</v>
      </c>
      <c r="K49" s="153" t="s">
        <v>348</v>
      </c>
      <c r="L49" s="153"/>
      <c r="M49" s="154" t="s">
        <v>29</v>
      </c>
      <c r="N49" s="154" t="s">
        <v>29</v>
      </c>
      <c r="O49" s="153">
        <v>110</v>
      </c>
      <c r="P49" s="153">
        <v>1</v>
      </c>
      <c r="Q49" s="153">
        <v>1</v>
      </c>
      <c r="R49" s="154">
        <v>1</v>
      </c>
      <c r="S49" s="153"/>
      <c r="T49" s="153"/>
      <c r="U49" s="153"/>
      <c r="V49" s="153"/>
      <c r="W49" s="153"/>
      <c r="X49" s="153"/>
      <c r="Y49" s="153"/>
      <c r="Z49" s="153">
        <v>1</v>
      </c>
      <c r="AA49" s="164"/>
      <c r="AB49" s="140"/>
    </row>
    <row r="50" spans="1:28" ht="126">
      <c r="A50" s="153">
        <v>43</v>
      </c>
      <c r="B50" s="158" t="s">
        <v>458</v>
      </c>
      <c r="C50" s="158" t="s">
        <v>45</v>
      </c>
      <c r="D50" s="158" t="s">
        <v>459</v>
      </c>
      <c r="E50" s="154" t="s">
        <v>460</v>
      </c>
      <c r="F50" s="158" t="s">
        <v>461</v>
      </c>
      <c r="G50" s="153" t="s">
        <v>114</v>
      </c>
      <c r="H50" s="153" t="s">
        <v>29</v>
      </c>
      <c r="I50" s="153" t="s">
        <v>29</v>
      </c>
      <c r="J50" s="153" t="s">
        <v>29</v>
      </c>
      <c r="K50" s="153" t="s">
        <v>348</v>
      </c>
      <c r="L50" s="153"/>
      <c r="M50" s="154" t="s">
        <v>29</v>
      </c>
      <c r="N50" s="154" t="s">
        <v>29</v>
      </c>
      <c r="O50" s="153">
        <v>0</v>
      </c>
      <c r="P50" s="153">
        <v>1</v>
      </c>
      <c r="Q50" s="153">
        <v>1</v>
      </c>
      <c r="R50" s="154">
        <v>1</v>
      </c>
      <c r="S50" s="153"/>
      <c r="T50" s="153"/>
      <c r="U50" s="153">
        <v>1</v>
      </c>
      <c r="V50" s="153"/>
      <c r="W50" s="153"/>
      <c r="X50" s="153"/>
      <c r="Y50" s="153"/>
      <c r="Z50" s="153"/>
      <c r="AA50" s="164"/>
      <c r="AB50" s="140"/>
    </row>
    <row r="51" spans="1:28" ht="47.25">
      <c r="A51" s="153">
        <v>44</v>
      </c>
      <c r="B51" s="158" t="s">
        <v>372</v>
      </c>
      <c r="C51" s="158" t="s">
        <v>43</v>
      </c>
      <c r="D51" s="158" t="s">
        <v>462</v>
      </c>
      <c r="E51" s="154" t="s">
        <v>463</v>
      </c>
      <c r="F51" s="158" t="s">
        <v>464</v>
      </c>
      <c r="G51" s="153" t="s">
        <v>465</v>
      </c>
      <c r="H51" s="153" t="s">
        <v>29</v>
      </c>
      <c r="I51" s="153" t="s">
        <v>29</v>
      </c>
      <c r="J51" s="153" t="s">
        <v>29</v>
      </c>
      <c r="K51" s="153" t="s">
        <v>348</v>
      </c>
      <c r="L51" s="153"/>
      <c r="M51" s="154" t="s">
        <v>29</v>
      </c>
      <c r="N51" s="154" t="s">
        <v>29</v>
      </c>
      <c r="O51" s="153">
        <v>110</v>
      </c>
      <c r="P51" s="153">
        <v>1</v>
      </c>
      <c r="Q51" s="153">
        <v>1</v>
      </c>
      <c r="R51" s="153">
        <v>1</v>
      </c>
      <c r="S51" s="153"/>
      <c r="T51" s="153"/>
      <c r="U51" s="153"/>
      <c r="V51" s="165"/>
      <c r="W51" s="153"/>
      <c r="X51" s="153"/>
      <c r="Y51" s="153"/>
      <c r="Z51" s="153"/>
      <c r="AA51" s="153">
        <v>1</v>
      </c>
      <c r="AB51" s="140"/>
    </row>
    <row r="52" spans="1:28" ht="47.25">
      <c r="A52" s="153">
        <v>45</v>
      </c>
      <c r="B52" s="158" t="s">
        <v>372</v>
      </c>
      <c r="C52" s="158" t="s">
        <v>43</v>
      </c>
      <c r="D52" s="153" t="s">
        <v>466</v>
      </c>
      <c r="E52" s="154" t="s">
        <v>463</v>
      </c>
      <c r="F52" s="158" t="s">
        <v>464</v>
      </c>
      <c r="G52" s="153" t="s">
        <v>467</v>
      </c>
      <c r="H52" s="153" t="s">
        <v>29</v>
      </c>
      <c r="I52" s="153" t="s">
        <v>29</v>
      </c>
      <c r="J52" s="153" t="s">
        <v>29</v>
      </c>
      <c r="K52" s="153" t="s">
        <v>348</v>
      </c>
      <c r="L52" s="153"/>
      <c r="M52" s="154" t="s">
        <v>29</v>
      </c>
      <c r="N52" s="154" t="s">
        <v>29</v>
      </c>
      <c r="O52" s="153">
        <v>110</v>
      </c>
      <c r="P52" s="153">
        <v>1</v>
      </c>
      <c r="Q52" s="153">
        <v>1</v>
      </c>
      <c r="R52" s="153">
        <v>1</v>
      </c>
      <c r="S52" s="153"/>
      <c r="T52" s="153"/>
      <c r="U52" s="153"/>
      <c r="V52" s="165"/>
      <c r="W52" s="153"/>
      <c r="X52" s="153"/>
      <c r="Y52" s="153"/>
      <c r="Z52" s="153"/>
      <c r="AA52" s="153">
        <v>1</v>
      </c>
      <c r="AB52" s="140"/>
    </row>
    <row r="53" spans="1:28" ht="47.25">
      <c r="A53" s="153">
        <v>46</v>
      </c>
      <c r="B53" s="153" t="s">
        <v>411</v>
      </c>
      <c r="C53" s="158" t="s">
        <v>43</v>
      </c>
      <c r="D53" s="153" t="s">
        <v>468</v>
      </c>
      <c r="E53" s="154" t="s">
        <v>463</v>
      </c>
      <c r="F53" s="158" t="s">
        <v>464</v>
      </c>
      <c r="G53" s="153" t="s">
        <v>465</v>
      </c>
      <c r="H53" s="153" t="s">
        <v>29</v>
      </c>
      <c r="I53" s="153" t="s">
        <v>29</v>
      </c>
      <c r="J53" s="153" t="s">
        <v>29</v>
      </c>
      <c r="K53" s="153" t="s">
        <v>348</v>
      </c>
      <c r="L53" s="153"/>
      <c r="M53" s="154" t="s">
        <v>29</v>
      </c>
      <c r="N53" s="154" t="s">
        <v>29</v>
      </c>
      <c r="O53" s="153">
        <v>40</v>
      </c>
      <c r="P53" s="153">
        <v>1</v>
      </c>
      <c r="Q53" s="153">
        <v>1</v>
      </c>
      <c r="R53" s="153">
        <v>1</v>
      </c>
      <c r="S53" s="153"/>
      <c r="T53" s="153"/>
      <c r="U53" s="153"/>
      <c r="V53" s="165"/>
      <c r="W53" s="153"/>
      <c r="X53" s="153"/>
      <c r="Y53" s="153"/>
      <c r="Z53" s="153"/>
      <c r="AA53" s="153">
        <v>1</v>
      </c>
      <c r="AB53" s="140"/>
    </row>
    <row r="54" spans="1:28" ht="47.25">
      <c r="A54" s="153">
        <v>47</v>
      </c>
      <c r="B54" s="153" t="s">
        <v>446</v>
      </c>
      <c r="C54" s="158" t="s">
        <v>43</v>
      </c>
      <c r="D54" s="153" t="s">
        <v>469</v>
      </c>
      <c r="E54" s="154" t="s">
        <v>463</v>
      </c>
      <c r="F54" s="158" t="s">
        <v>464</v>
      </c>
      <c r="G54" s="153" t="s">
        <v>465</v>
      </c>
      <c r="H54" s="153" t="s">
        <v>29</v>
      </c>
      <c r="I54" s="153" t="s">
        <v>29</v>
      </c>
      <c r="J54" s="153" t="s">
        <v>29</v>
      </c>
      <c r="K54" s="153" t="s">
        <v>348</v>
      </c>
      <c r="L54" s="153"/>
      <c r="M54" s="154" t="s">
        <v>29</v>
      </c>
      <c r="N54" s="154" t="s">
        <v>29</v>
      </c>
      <c r="O54" s="153">
        <v>110</v>
      </c>
      <c r="P54" s="153">
        <v>1</v>
      </c>
      <c r="Q54" s="153">
        <v>1</v>
      </c>
      <c r="R54" s="153">
        <v>1</v>
      </c>
      <c r="S54" s="153"/>
      <c r="T54" s="153"/>
      <c r="U54" s="153"/>
      <c r="V54" s="165"/>
      <c r="W54" s="153"/>
      <c r="X54" s="153"/>
      <c r="Y54" s="153"/>
      <c r="Z54" s="153"/>
      <c r="AA54" s="153">
        <v>1</v>
      </c>
      <c r="AB54" s="140"/>
    </row>
    <row r="55" spans="1:28" ht="47.25">
      <c r="A55" s="153">
        <v>48</v>
      </c>
      <c r="B55" s="153" t="s">
        <v>446</v>
      </c>
      <c r="C55" s="158" t="s">
        <v>43</v>
      </c>
      <c r="D55" s="153" t="s">
        <v>470</v>
      </c>
      <c r="E55" s="154" t="s">
        <v>463</v>
      </c>
      <c r="F55" s="158" t="s">
        <v>464</v>
      </c>
      <c r="G55" s="153" t="s">
        <v>465</v>
      </c>
      <c r="H55" s="153" t="s">
        <v>29</v>
      </c>
      <c r="I55" s="153" t="s">
        <v>29</v>
      </c>
      <c r="J55" s="153" t="s">
        <v>29</v>
      </c>
      <c r="K55" s="153" t="s">
        <v>348</v>
      </c>
      <c r="L55" s="153"/>
      <c r="M55" s="154" t="s">
        <v>29</v>
      </c>
      <c r="N55" s="154" t="s">
        <v>29</v>
      </c>
      <c r="O55" s="153">
        <v>110</v>
      </c>
      <c r="P55" s="153">
        <v>1</v>
      </c>
      <c r="Q55" s="153">
        <v>1</v>
      </c>
      <c r="R55" s="153">
        <v>1</v>
      </c>
      <c r="S55" s="153"/>
      <c r="T55" s="153"/>
      <c r="U55" s="153"/>
      <c r="V55" s="165"/>
      <c r="W55" s="153"/>
      <c r="X55" s="153"/>
      <c r="Y55" s="153"/>
      <c r="Z55" s="153"/>
      <c r="AA55" s="153">
        <v>1</v>
      </c>
      <c r="AB55" s="140"/>
    </row>
    <row r="56" spans="1:28" ht="47.25">
      <c r="A56" s="153">
        <v>49</v>
      </c>
      <c r="B56" s="153" t="s">
        <v>446</v>
      </c>
      <c r="C56" s="158" t="s">
        <v>43</v>
      </c>
      <c r="D56" s="153" t="s">
        <v>471</v>
      </c>
      <c r="E56" s="154" t="s">
        <v>463</v>
      </c>
      <c r="F56" s="158" t="s">
        <v>464</v>
      </c>
      <c r="G56" s="153" t="s">
        <v>467</v>
      </c>
      <c r="H56" s="153" t="s">
        <v>29</v>
      </c>
      <c r="I56" s="153" t="s">
        <v>29</v>
      </c>
      <c r="J56" s="153" t="s">
        <v>29</v>
      </c>
      <c r="K56" s="153" t="s">
        <v>348</v>
      </c>
      <c r="L56" s="153"/>
      <c r="M56" s="154" t="s">
        <v>29</v>
      </c>
      <c r="N56" s="154" t="s">
        <v>29</v>
      </c>
      <c r="O56" s="153">
        <v>110</v>
      </c>
      <c r="P56" s="153">
        <v>1</v>
      </c>
      <c r="Q56" s="153">
        <v>1</v>
      </c>
      <c r="R56" s="153">
        <v>1</v>
      </c>
      <c r="S56" s="153"/>
      <c r="T56" s="153"/>
      <c r="U56" s="153"/>
      <c r="V56" s="165"/>
      <c r="W56" s="153"/>
      <c r="X56" s="153"/>
      <c r="Y56" s="153"/>
      <c r="Z56" s="153"/>
      <c r="AA56" s="153">
        <v>1</v>
      </c>
      <c r="AB56" s="140"/>
    </row>
    <row r="57" spans="1:28" ht="47.25">
      <c r="A57" s="153">
        <v>50</v>
      </c>
      <c r="B57" s="153" t="s">
        <v>446</v>
      </c>
      <c r="C57" s="158" t="s">
        <v>43</v>
      </c>
      <c r="D57" s="153" t="s">
        <v>472</v>
      </c>
      <c r="E57" s="154" t="s">
        <v>463</v>
      </c>
      <c r="F57" s="158" t="s">
        <v>464</v>
      </c>
      <c r="G57" s="153" t="s">
        <v>467</v>
      </c>
      <c r="H57" s="153" t="s">
        <v>29</v>
      </c>
      <c r="I57" s="153" t="s">
        <v>29</v>
      </c>
      <c r="J57" s="153" t="s">
        <v>29</v>
      </c>
      <c r="K57" s="153" t="s">
        <v>348</v>
      </c>
      <c r="L57" s="153"/>
      <c r="M57" s="154" t="s">
        <v>29</v>
      </c>
      <c r="N57" s="154" t="s">
        <v>29</v>
      </c>
      <c r="O57" s="153">
        <v>110</v>
      </c>
      <c r="P57" s="153">
        <v>1</v>
      </c>
      <c r="Q57" s="153">
        <v>1</v>
      </c>
      <c r="R57" s="153">
        <v>1</v>
      </c>
      <c r="S57" s="153"/>
      <c r="T57" s="153"/>
      <c r="U57" s="153"/>
      <c r="V57" s="165"/>
      <c r="W57" s="153"/>
      <c r="X57" s="153"/>
      <c r="Y57" s="153"/>
      <c r="Z57" s="153"/>
      <c r="AA57" s="153">
        <v>1</v>
      </c>
      <c r="AB57" s="140"/>
    </row>
    <row r="58" spans="1:28" ht="63">
      <c r="A58" s="153">
        <v>51</v>
      </c>
      <c r="B58" s="153" t="s">
        <v>421</v>
      </c>
      <c r="C58" s="153" t="s">
        <v>43</v>
      </c>
      <c r="D58" s="153" t="s">
        <v>473</v>
      </c>
      <c r="E58" s="154" t="s">
        <v>463</v>
      </c>
      <c r="F58" s="158" t="s">
        <v>464</v>
      </c>
      <c r="G58" s="153" t="s">
        <v>465</v>
      </c>
      <c r="H58" s="153" t="s">
        <v>29</v>
      </c>
      <c r="I58" s="153" t="s">
        <v>29</v>
      </c>
      <c r="J58" s="153" t="s">
        <v>29</v>
      </c>
      <c r="K58" s="153" t="s">
        <v>348</v>
      </c>
      <c r="L58" s="153"/>
      <c r="M58" s="154" t="s">
        <v>29</v>
      </c>
      <c r="N58" s="154" t="s">
        <v>29</v>
      </c>
      <c r="O58" s="153">
        <v>0</v>
      </c>
      <c r="P58" s="153">
        <v>1</v>
      </c>
      <c r="Q58" s="153">
        <v>1</v>
      </c>
      <c r="R58" s="153">
        <v>1</v>
      </c>
      <c r="S58" s="153"/>
      <c r="T58" s="153"/>
      <c r="U58" s="153"/>
      <c r="V58" s="165"/>
      <c r="W58" s="153"/>
      <c r="X58" s="153"/>
      <c r="Y58" s="153"/>
      <c r="Z58" s="153"/>
      <c r="AA58" s="153">
        <v>1</v>
      </c>
      <c r="AB58" s="140"/>
    </row>
    <row r="59" spans="1:28" ht="47.25">
      <c r="A59" s="153">
        <v>52</v>
      </c>
      <c r="B59" s="153" t="s">
        <v>421</v>
      </c>
      <c r="C59" s="153" t="s">
        <v>45</v>
      </c>
      <c r="D59" s="153" t="s">
        <v>474</v>
      </c>
      <c r="E59" s="154" t="s">
        <v>463</v>
      </c>
      <c r="F59" s="158" t="s">
        <v>464</v>
      </c>
      <c r="G59" s="153" t="s">
        <v>467</v>
      </c>
      <c r="H59" s="153" t="s">
        <v>29</v>
      </c>
      <c r="I59" s="153" t="s">
        <v>29</v>
      </c>
      <c r="J59" s="153" t="s">
        <v>29</v>
      </c>
      <c r="K59" s="153" t="s">
        <v>348</v>
      </c>
      <c r="L59" s="153"/>
      <c r="M59" s="154" t="s">
        <v>29</v>
      </c>
      <c r="N59" s="154" t="s">
        <v>29</v>
      </c>
      <c r="O59" s="153">
        <v>0</v>
      </c>
      <c r="P59" s="153">
        <v>1</v>
      </c>
      <c r="Q59" s="153">
        <v>1</v>
      </c>
      <c r="R59" s="153">
        <v>1</v>
      </c>
      <c r="S59" s="153"/>
      <c r="T59" s="153"/>
      <c r="U59" s="153"/>
      <c r="V59" s="165"/>
      <c r="W59" s="153"/>
      <c r="X59" s="153"/>
      <c r="Y59" s="153"/>
      <c r="Z59" s="153"/>
      <c r="AA59" s="153">
        <v>1</v>
      </c>
      <c r="AB59" s="140"/>
    </row>
    <row r="60" spans="1:28" ht="47.25">
      <c r="A60" s="153">
        <v>53</v>
      </c>
      <c r="B60" s="153" t="s">
        <v>421</v>
      </c>
      <c r="C60" s="153" t="s">
        <v>43</v>
      </c>
      <c r="D60" s="153" t="s">
        <v>475</v>
      </c>
      <c r="E60" s="154" t="s">
        <v>463</v>
      </c>
      <c r="F60" s="158" t="s">
        <v>464</v>
      </c>
      <c r="G60" s="153" t="s">
        <v>467</v>
      </c>
      <c r="H60" s="153" t="s">
        <v>29</v>
      </c>
      <c r="I60" s="153" t="s">
        <v>29</v>
      </c>
      <c r="J60" s="153" t="s">
        <v>29</v>
      </c>
      <c r="K60" s="153" t="s">
        <v>348</v>
      </c>
      <c r="L60" s="153"/>
      <c r="M60" s="154" t="s">
        <v>29</v>
      </c>
      <c r="N60" s="154" t="s">
        <v>29</v>
      </c>
      <c r="O60" s="153">
        <v>0</v>
      </c>
      <c r="P60" s="153">
        <v>1</v>
      </c>
      <c r="Q60" s="153">
        <v>1</v>
      </c>
      <c r="R60" s="153">
        <v>1</v>
      </c>
      <c r="S60" s="153"/>
      <c r="T60" s="153"/>
      <c r="U60" s="153"/>
      <c r="V60" s="165"/>
      <c r="W60" s="153"/>
      <c r="X60" s="153"/>
      <c r="Y60" s="153"/>
      <c r="Z60" s="153"/>
      <c r="AA60" s="153">
        <v>1</v>
      </c>
      <c r="AB60" s="140"/>
    </row>
    <row r="61" spans="1:28" ht="47.25">
      <c r="A61" s="153">
        <v>54</v>
      </c>
      <c r="B61" s="153" t="s">
        <v>421</v>
      </c>
      <c r="C61" s="153" t="s">
        <v>45</v>
      </c>
      <c r="D61" s="153" t="s">
        <v>476</v>
      </c>
      <c r="E61" s="154" t="s">
        <v>463</v>
      </c>
      <c r="F61" s="158" t="s">
        <v>464</v>
      </c>
      <c r="G61" s="153" t="s">
        <v>467</v>
      </c>
      <c r="H61" s="153" t="s">
        <v>29</v>
      </c>
      <c r="I61" s="153" t="s">
        <v>29</v>
      </c>
      <c r="J61" s="153" t="s">
        <v>29</v>
      </c>
      <c r="K61" s="153" t="s">
        <v>348</v>
      </c>
      <c r="L61" s="153"/>
      <c r="M61" s="154" t="s">
        <v>29</v>
      </c>
      <c r="N61" s="154" t="s">
        <v>29</v>
      </c>
      <c r="O61" s="153">
        <v>0</v>
      </c>
      <c r="P61" s="153">
        <v>1</v>
      </c>
      <c r="Q61" s="153">
        <v>1</v>
      </c>
      <c r="R61" s="153">
        <v>1</v>
      </c>
      <c r="S61" s="153"/>
      <c r="T61" s="153"/>
      <c r="U61" s="153"/>
      <c r="V61" s="165"/>
      <c r="W61" s="153"/>
      <c r="X61" s="153"/>
      <c r="Y61" s="153"/>
      <c r="Z61" s="153"/>
      <c r="AA61" s="153">
        <v>1</v>
      </c>
      <c r="AB61" s="140"/>
    </row>
    <row r="62" spans="1:28" ht="47.25">
      <c r="A62" s="153">
        <v>55</v>
      </c>
      <c r="B62" s="153" t="s">
        <v>421</v>
      </c>
      <c r="C62" s="153" t="s">
        <v>45</v>
      </c>
      <c r="D62" s="153" t="s">
        <v>477</v>
      </c>
      <c r="E62" s="154" t="s">
        <v>463</v>
      </c>
      <c r="F62" s="158" t="s">
        <v>464</v>
      </c>
      <c r="G62" s="153" t="s">
        <v>467</v>
      </c>
      <c r="H62" s="153" t="s">
        <v>29</v>
      </c>
      <c r="I62" s="153" t="s">
        <v>29</v>
      </c>
      <c r="J62" s="153" t="s">
        <v>29</v>
      </c>
      <c r="K62" s="153" t="s">
        <v>348</v>
      </c>
      <c r="L62" s="153"/>
      <c r="M62" s="154" t="s">
        <v>29</v>
      </c>
      <c r="N62" s="154" t="s">
        <v>29</v>
      </c>
      <c r="O62" s="153">
        <v>0</v>
      </c>
      <c r="P62" s="153">
        <v>1</v>
      </c>
      <c r="Q62" s="153">
        <v>1</v>
      </c>
      <c r="R62" s="153">
        <v>1</v>
      </c>
      <c r="S62" s="153"/>
      <c r="T62" s="153"/>
      <c r="U62" s="153"/>
      <c r="V62" s="165"/>
      <c r="W62" s="153"/>
      <c r="X62" s="153"/>
      <c r="Y62" s="153"/>
      <c r="Z62" s="153"/>
      <c r="AA62" s="153">
        <v>1</v>
      </c>
      <c r="AB62" s="140"/>
    </row>
    <row r="63" spans="1:28" ht="47.25">
      <c r="A63" s="153">
        <v>56</v>
      </c>
      <c r="B63" s="153" t="s">
        <v>421</v>
      </c>
      <c r="C63" s="153" t="s">
        <v>45</v>
      </c>
      <c r="D63" s="153" t="s">
        <v>478</v>
      </c>
      <c r="E63" s="154" t="s">
        <v>463</v>
      </c>
      <c r="F63" s="158" t="s">
        <v>464</v>
      </c>
      <c r="G63" s="153" t="s">
        <v>133</v>
      </c>
      <c r="H63" s="153" t="s">
        <v>29</v>
      </c>
      <c r="I63" s="153" t="s">
        <v>29</v>
      </c>
      <c r="J63" s="153" t="s">
        <v>29</v>
      </c>
      <c r="K63" s="153" t="s">
        <v>348</v>
      </c>
      <c r="L63" s="153"/>
      <c r="M63" s="154" t="s">
        <v>29</v>
      </c>
      <c r="N63" s="154" t="s">
        <v>29</v>
      </c>
      <c r="O63" s="153">
        <v>0</v>
      </c>
      <c r="P63" s="153">
        <v>1</v>
      </c>
      <c r="Q63" s="153">
        <v>1</v>
      </c>
      <c r="R63" s="153">
        <v>1</v>
      </c>
      <c r="S63" s="153"/>
      <c r="T63" s="153"/>
      <c r="U63" s="153"/>
      <c r="V63" s="165"/>
      <c r="W63" s="153"/>
      <c r="X63" s="153"/>
      <c r="Y63" s="153"/>
      <c r="Z63" s="153"/>
      <c r="AA63" s="153">
        <v>1</v>
      </c>
      <c r="AB63" s="140"/>
    </row>
    <row r="64" spans="1:28" ht="47.25">
      <c r="A64" s="153">
        <v>57</v>
      </c>
      <c r="B64" s="153" t="s">
        <v>421</v>
      </c>
      <c r="C64" s="153" t="s">
        <v>45</v>
      </c>
      <c r="D64" s="153" t="s">
        <v>479</v>
      </c>
      <c r="E64" s="154" t="s">
        <v>463</v>
      </c>
      <c r="F64" s="158" t="s">
        <v>464</v>
      </c>
      <c r="G64" s="153" t="s">
        <v>133</v>
      </c>
      <c r="H64" s="153" t="s">
        <v>29</v>
      </c>
      <c r="I64" s="153" t="s">
        <v>29</v>
      </c>
      <c r="J64" s="153" t="s">
        <v>29</v>
      </c>
      <c r="K64" s="153" t="s">
        <v>348</v>
      </c>
      <c r="L64" s="153"/>
      <c r="M64" s="154" t="s">
        <v>29</v>
      </c>
      <c r="N64" s="154" t="s">
        <v>29</v>
      </c>
      <c r="O64" s="153">
        <v>0</v>
      </c>
      <c r="P64" s="153">
        <v>1</v>
      </c>
      <c r="Q64" s="153">
        <v>1</v>
      </c>
      <c r="R64" s="153">
        <v>1</v>
      </c>
      <c r="S64" s="153"/>
      <c r="T64" s="153"/>
      <c r="U64" s="153"/>
      <c r="V64" s="165"/>
      <c r="W64" s="153"/>
      <c r="X64" s="153"/>
      <c r="Y64" s="153"/>
      <c r="Z64" s="153"/>
      <c r="AA64" s="153">
        <v>1</v>
      </c>
      <c r="AB64" s="140"/>
    </row>
    <row r="65" spans="1:28" ht="47.25">
      <c r="A65" s="153">
        <v>58</v>
      </c>
      <c r="B65" s="153" t="s">
        <v>421</v>
      </c>
      <c r="C65" s="153" t="s">
        <v>43</v>
      </c>
      <c r="D65" s="153" t="s">
        <v>480</v>
      </c>
      <c r="E65" s="154" t="s">
        <v>463</v>
      </c>
      <c r="F65" s="158" t="s">
        <v>464</v>
      </c>
      <c r="G65" s="153" t="s">
        <v>133</v>
      </c>
      <c r="H65" s="153" t="s">
        <v>29</v>
      </c>
      <c r="I65" s="153" t="s">
        <v>29</v>
      </c>
      <c r="J65" s="153" t="s">
        <v>29</v>
      </c>
      <c r="K65" s="153" t="s">
        <v>348</v>
      </c>
      <c r="L65" s="153"/>
      <c r="M65" s="154" t="s">
        <v>29</v>
      </c>
      <c r="N65" s="154" t="s">
        <v>29</v>
      </c>
      <c r="O65" s="153">
        <v>0</v>
      </c>
      <c r="P65" s="153">
        <v>1</v>
      </c>
      <c r="Q65" s="153">
        <v>1</v>
      </c>
      <c r="R65" s="153">
        <v>1</v>
      </c>
      <c r="S65" s="153"/>
      <c r="T65" s="153"/>
      <c r="U65" s="153"/>
      <c r="V65" s="165"/>
      <c r="W65" s="153"/>
      <c r="X65" s="153"/>
      <c r="Y65" s="153"/>
      <c r="Z65" s="153"/>
      <c r="AA65" s="153">
        <v>1</v>
      </c>
      <c r="AB65" s="140"/>
    </row>
    <row r="66" spans="1:28" ht="78.75">
      <c r="A66" s="153">
        <v>59</v>
      </c>
      <c r="B66" s="153" t="s">
        <v>421</v>
      </c>
      <c r="C66" s="153" t="s">
        <v>45</v>
      </c>
      <c r="D66" s="153" t="s">
        <v>481</v>
      </c>
      <c r="E66" s="154" t="s">
        <v>153</v>
      </c>
      <c r="F66" s="154" t="s">
        <v>482</v>
      </c>
      <c r="G66" s="154" t="s">
        <v>114</v>
      </c>
      <c r="H66" s="153" t="s">
        <v>29</v>
      </c>
      <c r="I66" s="153" t="s">
        <v>29</v>
      </c>
      <c r="J66" s="153" t="s">
        <v>29</v>
      </c>
      <c r="K66" s="153" t="s">
        <v>348</v>
      </c>
      <c r="L66" s="154" t="s">
        <v>348</v>
      </c>
      <c r="M66" s="154" t="s">
        <v>29</v>
      </c>
      <c r="N66" s="154" t="s">
        <v>29</v>
      </c>
      <c r="O66" s="153">
        <v>0</v>
      </c>
      <c r="P66" s="153">
        <v>1</v>
      </c>
      <c r="Q66" s="153">
        <v>1</v>
      </c>
      <c r="R66" s="153">
        <v>1</v>
      </c>
      <c r="S66" s="153"/>
      <c r="T66" s="153"/>
      <c r="U66" s="153">
        <v>1</v>
      </c>
      <c r="V66" s="153"/>
      <c r="W66" s="153"/>
      <c r="X66" s="153"/>
      <c r="Y66" s="153"/>
      <c r="Z66" s="153"/>
      <c r="AA66" s="164"/>
      <c r="AB66" s="140"/>
    </row>
    <row r="67" spans="1:28" ht="315">
      <c r="A67" s="153">
        <v>60</v>
      </c>
      <c r="B67" s="153" t="s">
        <v>421</v>
      </c>
      <c r="C67" s="153" t="s">
        <v>45</v>
      </c>
      <c r="D67" s="153" t="s">
        <v>483</v>
      </c>
      <c r="E67" s="154" t="s">
        <v>153</v>
      </c>
      <c r="F67" s="153" t="s">
        <v>484</v>
      </c>
      <c r="G67" s="153" t="s">
        <v>114</v>
      </c>
      <c r="H67" s="153" t="s">
        <v>29</v>
      </c>
      <c r="I67" s="153" t="s">
        <v>29</v>
      </c>
      <c r="J67" s="153" t="s">
        <v>39</v>
      </c>
      <c r="K67" s="153" t="s">
        <v>485</v>
      </c>
      <c r="L67" s="153"/>
      <c r="M67" s="154" t="s">
        <v>29</v>
      </c>
      <c r="N67" s="154" t="s">
        <v>29</v>
      </c>
      <c r="O67" s="153">
        <v>0</v>
      </c>
      <c r="P67" s="153">
        <v>1</v>
      </c>
      <c r="Q67" s="153">
        <v>1</v>
      </c>
      <c r="R67" s="153">
        <v>1</v>
      </c>
      <c r="S67" s="153"/>
      <c r="T67" s="153"/>
      <c r="U67" s="153">
        <v>1</v>
      </c>
      <c r="V67" s="153"/>
      <c r="W67" s="153"/>
      <c r="X67" s="153"/>
      <c r="Y67" s="153"/>
      <c r="Z67" s="153"/>
      <c r="AA67" s="164"/>
      <c r="AB67" s="140"/>
    </row>
    <row r="68" spans="1:28" ht="78.75">
      <c r="A68" s="153">
        <v>61</v>
      </c>
      <c r="B68" s="153" t="s">
        <v>421</v>
      </c>
      <c r="C68" s="153" t="s">
        <v>45</v>
      </c>
      <c r="D68" s="153" t="s">
        <v>486</v>
      </c>
      <c r="E68" s="154" t="s">
        <v>153</v>
      </c>
      <c r="F68" s="154" t="s">
        <v>487</v>
      </c>
      <c r="G68" s="153" t="s">
        <v>114</v>
      </c>
      <c r="H68" s="153" t="s">
        <v>29</v>
      </c>
      <c r="I68" s="153" t="s">
        <v>29</v>
      </c>
      <c r="J68" s="153" t="s">
        <v>29</v>
      </c>
      <c r="K68" s="153" t="s">
        <v>348</v>
      </c>
      <c r="L68" s="153"/>
      <c r="M68" s="154" t="s">
        <v>29</v>
      </c>
      <c r="N68" s="154" t="s">
        <v>29</v>
      </c>
      <c r="O68" s="153">
        <v>0</v>
      </c>
      <c r="P68" s="153">
        <v>1</v>
      </c>
      <c r="Q68" s="153">
        <v>1</v>
      </c>
      <c r="R68" s="153">
        <v>1</v>
      </c>
      <c r="S68" s="153"/>
      <c r="T68" s="153"/>
      <c r="U68" s="153">
        <v>1</v>
      </c>
      <c r="V68" s="153"/>
      <c r="W68" s="153"/>
      <c r="X68" s="153"/>
      <c r="Y68" s="153"/>
      <c r="Z68" s="153"/>
      <c r="AA68" s="164"/>
      <c r="AB68" s="140"/>
    </row>
    <row r="69" spans="1:28" ht="63">
      <c r="A69" s="153">
        <v>62</v>
      </c>
      <c r="B69" s="153" t="s">
        <v>421</v>
      </c>
      <c r="C69" s="153" t="s">
        <v>45</v>
      </c>
      <c r="D69" s="153" t="s">
        <v>488</v>
      </c>
      <c r="E69" s="154" t="s">
        <v>153</v>
      </c>
      <c r="F69" s="153" t="s">
        <v>489</v>
      </c>
      <c r="G69" s="153" t="s">
        <v>114</v>
      </c>
      <c r="H69" s="153" t="s">
        <v>29</v>
      </c>
      <c r="I69" s="153" t="s">
        <v>29</v>
      </c>
      <c r="J69" s="153" t="s">
        <v>29</v>
      </c>
      <c r="K69" s="153" t="s">
        <v>348</v>
      </c>
      <c r="L69" s="153"/>
      <c r="M69" s="154" t="s">
        <v>29</v>
      </c>
      <c r="N69" s="154" t="s">
        <v>29</v>
      </c>
      <c r="O69" s="153">
        <v>0</v>
      </c>
      <c r="P69" s="153">
        <v>1</v>
      </c>
      <c r="Q69" s="153">
        <v>1</v>
      </c>
      <c r="R69" s="153">
        <v>1</v>
      </c>
      <c r="S69" s="153"/>
      <c r="T69" s="153"/>
      <c r="U69" s="153">
        <v>1</v>
      </c>
      <c r="V69" s="153"/>
      <c r="W69" s="153"/>
      <c r="X69" s="153"/>
      <c r="Y69" s="153"/>
      <c r="Z69" s="153"/>
      <c r="AA69" s="164"/>
      <c r="AB69" s="140"/>
    </row>
    <row r="70" spans="1:28" ht="47.25">
      <c r="A70" s="153">
        <v>63</v>
      </c>
      <c r="B70" s="153" t="s">
        <v>411</v>
      </c>
      <c r="C70" s="153" t="s">
        <v>45</v>
      </c>
      <c r="D70" s="153" t="s">
        <v>490</v>
      </c>
      <c r="E70" s="154" t="s">
        <v>491</v>
      </c>
      <c r="F70" s="153" t="s">
        <v>492</v>
      </c>
      <c r="G70" s="153" t="s">
        <v>114</v>
      </c>
      <c r="H70" s="153" t="s">
        <v>29</v>
      </c>
      <c r="I70" s="153" t="s">
        <v>29</v>
      </c>
      <c r="J70" s="153" t="s">
        <v>29</v>
      </c>
      <c r="K70" s="153" t="s">
        <v>348</v>
      </c>
      <c r="L70" s="153"/>
      <c r="M70" s="154" t="s">
        <v>29</v>
      </c>
      <c r="N70" s="154" t="s">
        <v>29</v>
      </c>
      <c r="O70" s="153">
        <v>40</v>
      </c>
      <c r="P70" s="153">
        <v>1</v>
      </c>
      <c r="Q70" s="153">
        <v>1</v>
      </c>
      <c r="R70" s="153">
        <v>1</v>
      </c>
      <c r="S70" s="153"/>
      <c r="T70" s="153"/>
      <c r="U70" s="153">
        <v>1</v>
      </c>
      <c r="V70" s="153"/>
      <c r="W70" s="153"/>
      <c r="X70" s="153"/>
      <c r="Y70" s="153"/>
      <c r="Z70" s="153"/>
      <c r="AA70" s="164"/>
      <c r="AB70" s="140"/>
    </row>
    <row r="71" spans="1:28" ht="15.75">
      <c r="A71" s="166"/>
      <c r="B71" s="153"/>
      <c r="C71" s="153"/>
      <c r="D71" s="153"/>
      <c r="E71" s="154"/>
      <c r="F71" s="153"/>
      <c r="G71" s="153"/>
      <c r="H71" s="153"/>
      <c r="I71" s="153"/>
      <c r="J71" s="153"/>
      <c r="K71" s="153"/>
      <c r="L71" s="153"/>
      <c r="M71" s="153"/>
      <c r="N71" s="153"/>
      <c r="O71" s="153"/>
      <c r="P71" s="153"/>
      <c r="Q71" s="153"/>
      <c r="R71" s="153"/>
      <c r="S71" s="153"/>
      <c r="T71" s="153"/>
      <c r="U71" s="153"/>
      <c r="V71" s="153"/>
      <c r="W71" s="153"/>
      <c r="X71" s="153"/>
      <c r="Y71" s="153"/>
      <c r="Z71" s="153"/>
      <c r="AA71" s="164"/>
      <c r="AB71" s="140"/>
    </row>
    <row r="72" spans="1:28" ht="15.75">
      <c r="A72" s="166"/>
      <c r="B72" s="153"/>
      <c r="C72" s="153"/>
      <c r="D72" s="153"/>
      <c r="E72" s="154"/>
      <c r="F72" s="153"/>
      <c r="G72" s="153"/>
      <c r="H72" s="153"/>
      <c r="I72" s="153"/>
      <c r="J72" s="153"/>
      <c r="K72" s="153"/>
      <c r="L72" s="153"/>
      <c r="M72" s="153"/>
      <c r="N72" s="153"/>
      <c r="O72" s="153"/>
      <c r="P72" s="153">
        <f>SUM(P6:P71)</f>
        <v>97</v>
      </c>
      <c r="Q72" s="153">
        <f>SUM(Q6:Q71)</f>
        <v>85</v>
      </c>
      <c r="R72" s="153">
        <f>SUM(R6:R71)</f>
        <v>94</v>
      </c>
      <c r="S72" s="153"/>
      <c r="T72" s="153">
        <f>SUM(T6:T71)</f>
        <v>18</v>
      </c>
      <c r="U72" s="153">
        <f aca="true" t="shared" si="1" ref="U72:AA72">SUM(U6:U71)</f>
        <v>6</v>
      </c>
      <c r="V72" s="153">
        <f t="shared" si="1"/>
        <v>10</v>
      </c>
      <c r="W72" s="153">
        <f t="shared" si="1"/>
        <v>6</v>
      </c>
      <c r="X72" s="153">
        <f t="shared" si="1"/>
        <v>0</v>
      </c>
      <c r="Y72" s="153">
        <f t="shared" si="1"/>
        <v>22</v>
      </c>
      <c r="Z72" s="153">
        <f t="shared" si="1"/>
        <v>6</v>
      </c>
      <c r="AA72" s="153">
        <f t="shared" si="1"/>
        <v>15</v>
      </c>
      <c r="AB72" s="140">
        <f>SUM(T72:AA72)</f>
        <v>83</v>
      </c>
    </row>
    <row r="73" spans="1:28" ht="15.75">
      <c r="A73" s="166"/>
      <c r="B73" s="153"/>
      <c r="C73" s="153"/>
      <c r="D73" s="153"/>
      <c r="E73" s="154"/>
      <c r="F73" s="153"/>
      <c r="G73" s="153"/>
      <c r="H73" s="153"/>
      <c r="I73" s="153"/>
      <c r="J73" s="153"/>
      <c r="K73" s="153"/>
      <c r="L73" s="153"/>
      <c r="M73" s="153"/>
      <c r="N73" s="153"/>
      <c r="O73" s="153"/>
      <c r="P73" s="153"/>
      <c r="Q73" s="153"/>
      <c r="R73" s="153"/>
      <c r="S73" s="153"/>
      <c r="T73" s="153"/>
      <c r="U73" s="153"/>
      <c r="V73" s="153"/>
      <c r="W73" s="153"/>
      <c r="X73" s="153"/>
      <c r="Y73" s="153"/>
      <c r="Z73" s="153"/>
      <c r="AA73" s="165"/>
      <c r="AB73" s="137"/>
    </row>
    <row r="74" spans="1:28" ht="15.75">
      <c r="A74" s="79"/>
      <c r="B74" s="141"/>
      <c r="C74" s="141"/>
      <c r="D74" s="141"/>
      <c r="E74" s="167"/>
      <c r="F74" s="141"/>
      <c r="G74" s="141"/>
      <c r="H74" s="141"/>
      <c r="I74" s="141"/>
      <c r="J74" s="141"/>
      <c r="K74" s="141"/>
      <c r="L74" s="141"/>
      <c r="M74" s="141"/>
      <c r="N74" s="141"/>
      <c r="O74" s="141"/>
      <c r="P74" s="141"/>
      <c r="Q74" s="137"/>
      <c r="R74" s="137"/>
      <c r="S74" s="137"/>
      <c r="T74" s="137"/>
      <c r="U74" s="137"/>
      <c r="V74" s="137"/>
      <c r="W74" s="137"/>
      <c r="X74" s="137"/>
      <c r="Y74" s="137"/>
      <c r="Z74" s="137"/>
      <c r="AA74" s="137"/>
      <c r="AB74" s="137"/>
    </row>
    <row r="75" spans="1:28" ht="15.75">
      <c r="A75" s="79"/>
      <c r="B75" s="141"/>
      <c r="C75" s="141"/>
      <c r="D75" s="141"/>
      <c r="E75" s="167"/>
      <c r="F75" s="141"/>
      <c r="G75" s="141"/>
      <c r="H75" s="141"/>
      <c r="I75" s="141"/>
      <c r="J75" s="141"/>
      <c r="K75" s="141"/>
      <c r="L75" s="141"/>
      <c r="M75" s="141"/>
      <c r="N75" s="141"/>
      <c r="O75" s="141"/>
      <c r="P75" s="141"/>
      <c r="Q75" s="137"/>
      <c r="R75" s="137"/>
      <c r="S75" s="137"/>
      <c r="T75" s="137"/>
      <c r="U75" s="137"/>
      <c r="V75" s="137"/>
      <c r="W75" s="137"/>
      <c r="X75" s="137"/>
      <c r="Y75" s="137"/>
      <c r="Z75" s="137"/>
      <c r="AA75" s="137"/>
      <c r="AB75" s="137"/>
    </row>
    <row r="76" spans="1:28" ht="18.75" customHeight="1">
      <c r="A76" s="79"/>
      <c r="B76" s="141" t="s">
        <v>493</v>
      </c>
      <c r="C76" s="141"/>
      <c r="D76" s="141"/>
      <c r="E76" s="167"/>
      <c r="F76" s="141"/>
      <c r="G76" s="141"/>
      <c r="H76" s="141"/>
      <c r="I76" s="141"/>
      <c r="J76" s="141"/>
      <c r="K76" s="141"/>
      <c r="L76" s="141"/>
      <c r="M76" s="141"/>
      <c r="N76" s="141"/>
      <c r="O76" s="141"/>
      <c r="P76" s="141"/>
      <c r="Q76" s="137"/>
      <c r="R76" s="137"/>
      <c r="S76" s="137"/>
      <c r="T76" s="137"/>
      <c r="U76" s="137"/>
      <c r="V76" s="137"/>
      <c r="W76" s="137"/>
      <c r="X76" s="137"/>
      <c r="Y76" s="137"/>
      <c r="Z76" s="137"/>
      <c r="AA76" s="137"/>
      <c r="AB76" s="137"/>
    </row>
    <row r="77" spans="1:28" ht="78.75" customHeight="1">
      <c r="A77" s="168"/>
      <c r="B77" s="140"/>
      <c r="C77" s="344" t="s">
        <v>494</v>
      </c>
      <c r="D77" s="344"/>
      <c r="E77" s="344"/>
      <c r="F77" s="344"/>
      <c r="G77" s="344"/>
      <c r="H77" s="169"/>
      <c r="I77" s="140"/>
      <c r="J77" s="140"/>
      <c r="K77" s="140"/>
      <c r="L77" s="140"/>
      <c r="M77" s="140"/>
      <c r="N77" s="140"/>
      <c r="O77" s="140"/>
      <c r="P77" s="140"/>
      <c r="Q77" s="140"/>
      <c r="R77" s="140"/>
      <c r="S77" s="140"/>
      <c r="T77" s="140"/>
      <c r="U77" s="140"/>
      <c r="V77" s="140"/>
      <c r="W77" s="140"/>
      <c r="X77" s="140"/>
      <c r="Y77" s="140"/>
      <c r="Z77" s="140"/>
      <c r="AA77" s="140"/>
      <c r="AB77" s="140"/>
    </row>
    <row r="78" spans="1:28" ht="15">
      <c r="A78" s="79"/>
      <c r="B78" s="137"/>
      <c r="C78" s="137"/>
      <c r="D78" s="137"/>
      <c r="E78" s="138"/>
      <c r="F78" s="137"/>
      <c r="G78" s="137"/>
      <c r="H78" s="137"/>
      <c r="I78" s="137"/>
      <c r="J78" s="137"/>
      <c r="K78" s="137"/>
      <c r="L78" s="137"/>
      <c r="M78" s="137"/>
      <c r="N78" s="137"/>
      <c r="O78" s="139"/>
      <c r="P78" s="137"/>
      <c r="Q78" s="137"/>
      <c r="R78" s="137"/>
      <c r="S78" s="137"/>
      <c r="T78" s="137"/>
      <c r="U78" s="137"/>
      <c r="V78" s="137"/>
      <c r="W78" s="137"/>
      <c r="X78" s="137"/>
      <c r="Y78" s="137"/>
      <c r="Z78" s="137"/>
      <c r="AA78" s="137"/>
      <c r="AB78" s="137"/>
    </row>
    <row r="79" spans="1:28" ht="15">
      <c r="A79" s="79"/>
      <c r="B79" s="137"/>
      <c r="C79" s="137"/>
      <c r="D79" s="137"/>
      <c r="E79" s="138"/>
      <c r="F79" s="137"/>
      <c r="G79" s="137"/>
      <c r="H79" s="137"/>
      <c r="I79" s="137"/>
      <c r="J79" s="137"/>
      <c r="K79" s="137"/>
      <c r="L79" s="137"/>
      <c r="M79" s="137"/>
      <c r="N79" s="137"/>
      <c r="O79" s="139"/>
      <c r="P79" s="137"/>
      <c r="Q79" s="137"/>
      <c r="R79" s="137"/>
      <c r="S79" s="137"/>
      <c r="T79" s="137"/>
      <c r="U79" s="137"/>
      <c r="V79" s="137"/>
      <c r="W79" s="137"/>
      <c r="X79" s="137"/>
      <c r="Y79" s="137"/>
      <c r="Z79" s="137"/>
      <c r="AA79" s="137"/>
      <c r="AB79" s="137"/>
    </row>
    <row r="80" spans="1:28" ht="15">
      <c r="A80" s="79"/>
      <c r="B80" s="137"/>
      <c r="C80" s="137"/>
      <c r="D80" s="137"/>
      <c r="E80" s="138"/>
      <c r="F80" s="137"/>
      <c r="G80" s="137"/>
      <c r="H80" s="137"/>
      <c r="I80" s="137"/>
      <c r="J80" s="137"/>
      <c r="K80" s="137"/>
      <c r="L80" s="137"/>
      <c r="M80" s="137"/>
      <c r="N80" s="137"/>
      <c r="O80" s="139"/>
      <c r="P80" s="137"/>
      <c r="Q80" s="137"/>
      <c r="R80" s="137"/>
      <c r="S80" s="137"/>
      <c r="T80" s="137"/>
      <c r="U80" s="137"/>
      <c r="V80" s="137"/>
      <c r="W80" s="137"/>
      <c r="X80" s="137"/>
      <c r="Y80" s="137"/>
      <c r="Z80" s="137"/>
      <c r="AA80" s="137"/>
      <c r="AB80" s="137"/>
    </row>
    <row r="81" spans="1:28" ht="15">
      <c r="A81" s="79"/>
      <c r="B81" s="137"/>
      <c r="C81" s="137"/>
      <c r="D81" s="137"/>
      <c r="E81" s="138"/>
      <c r="F81" s="137"/>
      <c r="G81" s="137"/>
      <c r="H81" s="137"/>
      <c r="I81" s="137"/>
      <c r="J81" s="137"/>
      <c r="K81" s="137"/>
      <c r="L81" s="137"/>
      <c r="M81" s="137"/>
      <c r="N81" s="137"/>
      <c r="O81" s="139"/>
      <c r="P81" s="137"/>
      <c r="Q81" s="137"/>
      <c r="R81" s="137"/>
      <c r="S81" s="137"/>
      <c r="T81" s="137"/>
      <c r="U81" s="137"/>
      <c r="V81" s="137"/>
      <c r="W81" s="137"/>
      <c r="X81" s="137"/>
      <c r="Y81" s="137"/>
      <c r="Z81" s="137"/>
      <c r="AA81" s="137"/>
      <c r="AB81" s="137"/>
    </row>
    <row r="82" spans="1:28" ht="15">
      <c r="A82" s="79"/>
      <c r="B82" s="137"/>
      <c r="C82" s="137"/>
      <c r="D82" s="137"/>
      <c r="E82" s="138"/>
      <c r="F82" s="137"/>
      <c r="G82" s="137"/>
      <c r="H82" s="137"/>
      <c r="I82" s="137"/>
      <c r="J82" s="137"/>
      <c r="K82" s="137"/>
      <c r="L82" s="137"/>
      <c r="M82" s="137"/>
      <c r="N82" s="137"/>
      <c r="O82" s="139"/>
      <c r="P82" s="137"/>
      <c r="Q82" s="137"/>
      <c r="R82" s="137"/>
      <c r="S82" s="137"/>
      <c r="T82" s="137"/>
      <c r="U82" s="137"/>
      <c r="V82" s="137"/>
      <c r="W82" s="137"/>
      <c r="X82" s="137"/>
      <c r="Y82" s="137"/>
      <c r="Z82" s="137"/>
      <c r="AA82" s="137"/>
      <c r="AB82" s="137"/>
    </row>
    <row r="83" spans="1:28" ht="15">
      <c r="A83" s="79"/>
      <c r="B83" s="137"/>
      <c r="C83" s="137"/>
      <c r="D83" s="137"/>
      <c r="E83" s="138"/>
      <c r="F83" s="137"/>
      <c r="G83" s="137"/>
      <c r="H83" s="137"/>
      <c r="I83" s="137"/>
      <c r="J83" s="137"/>
      <c r="K83" s="137"/>
      <c r="L83" s="137"/>
      <c r="M83" s="137"/>
      <c r="N83" s="137"/>
      <c r="O83" s="139"/>
      <c r="P83" s="137"/>
      <c r="Q83" s="137"/>
      <c r="R83" s="137"/>
      <c r="S83" s="137"/>
      <c r="T83" s="137"/>
      <c r="U83" s="137"/>
      <c r="V83" s="137"/>
      <c r="W83" s="137"/>
      <c r="X83" s="137"/>
      <c r="Y83" s="137"/>
      <c r="Z83" s="137"/>
      <c r="AA83" s="137"/>
      <c r="AB83" s="137"/>
    </row>
    <row r="84" spans="1:28" ht="15">
      <c r="A84" s="79"/>
      <c r="B84" s="137"/>
      <c r="C84" s="137"/>
      <c r="D84" s="137"/>
      <c r="E84" s="138"/>
      <c r="F84" s="137"/>
      <c r="G84" s="137"/>
      <c r="H84" s="137"/>
      <c r="I84" s="137"/>
      <c r="J84" s="137"/>
      <c r="K84" s="137"/>
      <c r="L84" s="137"/>
      <c r="M84" s="137"/>
      <c r="N84" s="137"/>
      <c r="O84" s="139"/>
      <c r="P84" s="137"/>
      <c r="Q84" s="137"/>
      <c r="R84" s="137"/>
      <c r="S84" s="137"/>
      <c r="T84" s="137"/>
      <c r="U84" s="137"/>
      <c r="V84" s="137"/>
      <c r="W84" s="137"/>
      <c r="X84" s="137"/>
      <c r="Y84" s="137"/>
      <c r="Z84" s="137"/>
      <c r="AA84" s="137"/>
      <c r="AB84" s="137"/>
    </row>
    <row r="85" spans="1:28" ht="15">
      <c r="A85" s="79"/>
      <c r="B85" s="137"/>
      <c r="C85" s="137"/>
      <c r="D85" s="137"/>
      <c r="E85" s="138"/>
      <c r="F85" s="137"/>
      <c r="G85" s="137"/>
      <c r="H85" s="137"/>
      <c r="I85" s="137"/>
      <c r="J85" s="137"/>
      <c r="K85" s="137"/>
      <c r="L85" s="137"/>
      <c r="M85" s="137"/>
      <c r="N85" s="137"/>
      <c r="O85" s="139"/>
      <c r="P85" s="137"/>
      <c r="Q85" s="137"/>
      <c r="R85" s="137"/>
      <c r="S85" s="137"/>
      <c r="T85" s="137"/>
      <c r="U85" s="137"/>
      <c r="V85" s="137"/>
      <c r="W85" s="137"/>
      <c r="X85" s="137"/>
      <c r="Y85" s="137"/>
      <c r="Z85" s="137"/>
      <c r="AA85" s="137"/>
      <c r="AB85" s="137"/>
    </row>
    <row r="86" spans="1:28" ht="15">
      <c r="A86" s="79"/>
      <c r="B86" s="137"/>
      <c r="C86" s="137"/>
      <c r="D86" s="137"/>
      <c r="E86" s="138"/>
      <c r="F86" s="137"/>
      <c r="G86" s="137"/>
      <c r="H86" s="137"/>
      <c r="I86" s="137"/>
      <c r="J86" s="137"/>
      <c r="K86" s="137"/>
      <c r="L86" s="137"/>
      <c r="M86" s="137"/>
      <c r="N86" s="137"/>
      <c r="O86" s="139"/>
      <c r="P86" s="137"/>
      <c r="Q86" s="137"/>
      <c r="R86" s="137"/>
      <c r="S86" s="137"/>
      <c r="T86" s="137"/>
      <c r="U86" s="137"/>
      <c r="V86" s="137"/>
      <c r="W86" s="137"/>
      <c r="X86" s="137"/>
      <c r="Y86" s="137"/>
      <c r="Z86" s="137"/>
      <c r="AA86" s="137"/>
      <c r="AB86" s="137"/>
    </row>
    <row r="87" spans="1:28" ht="15">
      <c r="A87" s="79"/>
      <c r="B87" s="137"/>
      <c r="C87" s="137"/>
      <c r="D87" s="137"/>
      <c r="E87" s="138"/>
      <c r="F87" s="137"/>
      <c r="G87" s="137"/>
      <c r="H87" s="137"/>
      <c r="I87" s="137"/>
      <c r="J87" s="137"/>
      <c r="K87" s="137"/>
      <c r="L87" s="137"/>
      <c r="M87" s="137"/>
      <c r="N87" s="137"/>
      <c r="O87" s="139"/>
      <c r="P87" s="137"/>
      <c r="Q87" s="137"/>
      <c r="R87" s="137"/>
      <c r="S87" s="137"/>
      <c r="T87" s="137"/>
      <c r="U87" s="137"/>
      <c r="V87" s="137"/>
      <c r="W87" s="137"/>
      <c r="X87" s="137"/>
      <c r="Y87" s="137"/>
      <c r="Z87" s="137"/>
      <c r="AA87" s="137"/>
      <c r="AB87" s="137"/>
    </row>
  </sheetData>
  <sheetProtection/>
  <mergeCells count="3">
    <mergeCell ref="B3:E3"/>
    <mergeCell ref="T4:AA4"/>
    <mergeCell ref="C77:G7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AA38"/>
  <sheetViews>
    <sheetView zoomScalePageLayoutView="0" workbookViewId="0" topLeftCell="E27">
      <selection activeCell="Q38" sqref="Q38"/>
    </sheetView>
  </sheetViews>
  <sheetFormatPr defaultColWidth="11.421875" defaultRowHeight="15"/>
  <sheetData>
    <row r="2" ht="15.75">
      <c r="A2" s="3" t="s">
        <v>565</v>
      </c>
    </row>
    <row r="3" spans="1:25" ht="15.75">
      <c r="A3" s="3" t="s">
        <v>7</v>
      </c>
      <c r="B3" s="4"/>
      <c r="C3" s="4"/>
      <c r="D3" s="4"/>
      <c r="E3" s="4"/>
      <c r="F3" s="4"/>
      <c r="G3" s="4"/>
      <c r="H3" s="4"/>
      <c r="I3" s="4"/>
      <c r="J3" s="4"/>
      <c r="K3" s="4"/>
      <c r="L3" s="4"/>
      <c r="M3" s="4"/>
      <c r="N3" s="4"/>
      <c r="O3" s="4"/>
      <c r="P3" s="4"/>
      <c r="Q3" s="4"/>
      <c r="R3" s="4"/>
      <c r="S3" s="4"/>
      <c r="T3" s="4"/>
      <c r="U3" s="4"/>
      <c r="V3" s="4"/>
      <c r="W3" s="4"/>
      <c r="X3" s="4"/>
      <c r="Y3" s="4"/>
    </row>
    <row r="4" spans="1:26" ht="15">
      <c r="A4" s="1"/>
      <c r="B4" s="1"/>
      <c r="C4" s="1"/>
      <c r="D4" s="1"/>
      <c r="E4" s="1"/>
      <c r="F4" s="1"/>
      <c r="G4" s="1"/>
      <c r="H4" s="1"/>
      <c r="I4" s="1"/>
      <c r="J4" s="1"/>
      <c r="K4" s="1"/>
      <c r="L4" s="1"/>
      <c r="M4" s="1"/>
      <c r="N4" s="1"/>
      <c r="O4" s="1"/>
      <c r="P4" s="1"/>
      <c r="Q4" s="9"/>
      <c r="R4" s="9"/>
      <c r="S4" s="341" t="s">
        <v>343</v>
      </c>
      <c r="T4" s="342"/>
      <c r="U4" s="342"/>
      <c r="V4" s="342"/>
      <c r="W4" s="342"/>
      <c r="X4" s="342"/>
      <c r="Y4" s="342"/>
      <c r="Z4" s="343"/>
    </row>
    <row r="5" spans="1:26" ht="127.5">
      <c r="A5" s="11" t="s">
        <v>2</v>
      </c>
      <c r="B5" s="12" t="s">
        <v>14</v>
      </c>
      <c r="C5" s="13" t="s">
        <v>8</v>
      </c>
      <c r="D5" s="12" t="s">
        <v>3</v>
      </c>
      <c r="E5" s="13" t="s">
        <v>16</v>
      </c>
      <c r="F5" s="13" t="s">
        <v>9</v>
      </c>
      <c r="G5" s="14" t="s">
        <v>18</v>
      </c>
      <c r="H5" s="13" t="s">
        <v>10</v>
      </c>
      <c r="I5" s="13" t="s">
        <v>11</v>
      </c>
      <c r="J5" s="13" t="s">
        <v>15</v>
      </c>
      <c r="K5" s="12" t="s">
        <v>17</v>
      </c>
      <c r="L5" s="12" t="s">
        <v>12</v>
      </c>
      <c r="M5" s="12" t="s">
        <v>13</v>
      </c>
      <c r="N5" s="12" t="s">
        <v>19</v>
      </c>
      <c r="O5" s="12" t="s">
        <v>28</v>
      </c>
      <c r="P5" s="15" t="s">
        <v>20</v>
      </c>
      <c r="Q5" s="16" t="s">
        <v>23</v>
      </c>
      <c r="R5" s="16" t="s">
        <v>27</v>
      </c>
      <c r="S5" s="69" t="s">
        <v>113</v>
      </c>
      <c r="T5" s="69" t="s">
        <v>114</v>
      </c>
      <c r="U5" s="69" t="s">
        <v>119</v>
      </c>
      <c r="V5" s="69" t="s">
        <v>120</v>
      </c>
      <c r="W5" s="69" t="s">
        <v>121</v>
      </c>
      <c r="X5" s="68" t="s">
        <v>5</v>
      </c>
      <c r="Y5" s="68" t="s">
        <v>122</v>
      </c>
      <c r="Z5" s="69" t="s">
        <v>115</v>
      </c>
    </row>
    <row r="6" spans="1:26" ht="45">
      <c r="A6" s="17" t="s">
        <v>566</v>
      </c>
      <c r="B6" s="17" t="s">
        <v>45</v>
      </c>
      <c r="C6" s="17" t="s">
        <v>0</v>
      </c>
      <c r="D6" s="17" t="s">
        <v>567</v>
      </c>
      <c r="E6" s="186" t="s">
        <v>568</v>
      </c>
      <c r="F6" s="17" t="s">
        <v>569</v>
      </c>
      <c r="G6" s="187" t="s">
        <v>570</v>
      </c>
      <c r="H6" s="188" t="s">
        <v>571</v>
      </c>
      <c r="I6" s="188" t="s">
        <v>572</v>
      </c>
      <c r="J6" s="188" t="s">
        <v>573</v>
      </c>
      <c r="K6" s="189">
        <v>6</v>
      </c>
      <c r="L6" s="188" t="s">
        <v>571</v>
      </c>
      <c r="M6" s="188" t="s">
        <v>571</v>
      </c>
      <c r="N6" s="188" t="s">
        <v>574</v>
      </c>
      <c r="O6" s="187">
        <v>6</v>
      </c>
      <c r="P6" s="188">
        <v>1</v>
      </c>
      <c r="Q6" s="187">
        <v>6</v>
      </c>
      <c r="R6" s="189"/>
      <c r="S6" s="189">
        <v>6</v>
      </c>
      <c r="T6" s="189"/>
      <c r="U6" s="10"/>
      <c r="V6" s="10"/>
      <c r="W6" s="10"/>
      <c r="X6" s="10"/>
      <c r="Y6" s="10"/>
      <c r="Z6" s="10"/>
    </row>
    <row r="7" spans="1:26" ht="33.75">
      <c r="A7" s="17" t="s">
        <v>566</v>
      </c>
      <c r="B7" s="17" t="s">
        <v>575</v>
      </c>
      <c r="C7" s="17" t="s">
        <v>576</v>
      </c>
      <c r="D7" s="17" t="s">
        <v>567</v>
      </c>
      <c r="E7" s="190" t="s">
        <v>577</v>
      </c>
      <c r="F7" s="17" t="s">
        <v>578</v>
      </c>
      <c r="G7" s="187" t="s">
        <v>571</v>
      </c>
      <c r="H7" s="188" t="s">
        <v>571</v>
      </c>
      <c r="I7" s="187" t="s">
        <v>579</v>
      </c>
      <c r="J7" s="188" t="s">
        <v>573</v>
      </c>
      <c r="K7" s="189">
        <v>1</v>
      </c>
      <c r="L7" s="188" t="s">
        <v>571</v>
      </c>
      <c r="M7" s="188" t="s">
        <v>571</v>
      </c>
      <c r="N7" s="188" t="s">
        <v>574</v>
      </c>
      <c r="O7" s="187">
        <v>2</v>
      </c>
      <c r="P7" s="188">
        <v>2</v>
      </c>
      <c r="Q7" s="187">
        <v>2</v>
      </c>
      <c r="R7" s="189"/>
      <c r="S7" s="189">
        <v>1</v>
      </c>
      <c r="T7" s="189"/>
      <c r="U7" s="10"/>
      <c r="V7" s="10"/>
      <c r="W7" s="10"/>
      <c r="X7" s="10"/>
      <c r="Y7" s="10"/>
      <c r="Z7" s="10"/>
    </row>
    <row r="8" spans="1:26" ht="33.75">
      <c r="A8" s="17" t="s">
        <v>566</v>
      </c>
      <c r="B8" s="17" t="s">
        <v>566</v>
      </c>
      <c r="C8" s="17" t="s">
        <v>580</v>
      </c>
      <c r="D8" s="17" t="s">
        <v>567</v>
      </c>
      <c r="E8" s="190" t="s">
        <v>568</v>
      </c>
      <c r="F8" s="17" t="s">
        <v>569</v>
      </c>
      <c r="G8" s="187" t="s">
        <v>571</v>
      </c>
      <c r="H8" s="188" t="s">
        <v>571</v>
      </c>
      <c r="I8" s="187" t="s">
        <v>581</v>
      </c>
      <c r="J8" s="188" t="s">
        <v>573</v>
      </c>
      <c r="K8" s="189">
        <v>1</v>
      </c>
      <c r="L8" s="188" t="s">
        <v>571</v>
      </c>
      <c r="M8" s="188" t="s">
        <v>571</v>
      </c>
      <c r="N8" s="188" t="s">
        <v>574</v>
      </c>
      <c r="O8" s="187">
        <v>3</v>
      </c>
      <c r="P8" s="188">
        <v>1</v>
      </c>
      <c r="Q8" s="187">
        <v>3</v>
      </c>
      <c r="R8" s="189"/>
      <c r="S8" s="189">
        <v>1</v>
      </c>
      <c r="T8" s="189"/>
      <c r="U8" s="10"/>
      <c r="V8" s="10"/>
      <c r="W8" s="10"/>
      <c r="X8" s="10"/>
      <c r="Y8" s="10"/>
      <c r="Z8" s="10"/>
    </row>
    <row r="9" spans="1:26" ht="56.25">
      <c r="A9" s="17" t="s">
        <v>566</v>
      </c>
      <c r="B9" s="17" t="s">
        <v>566</v>
      </c>
      <c r="C9" s="17" t="s">
        <v>582</v>
      </c>
      <c r="D9" s="17" t="s">
        <v>583</v>
      </c>
      <c r="E9" s="190" t="s">
        <v>584</v>
      </c>
      <c r="F9" s="17" t="s">
        <v>585</v>
      </c>
      <c r="G9" s="187" t="s">
        <v>570</v>
      </c>
      <c r="H9" s="188" t="s">
        <v>571</v>
      </c>
      <c r="I9" s="188" t="s">
        <v>586</v>
      </c>
      <c r="J9" s="188" t="s">
        <v>573</v>
      </c>
      <c r="K9" s="189">
        <v>1</v>
      </c>
      <c r="L9" s="188" t="s">
        <v>571</v>
      </c>
      <c r="M9" s="188" t="s">
        <v>571</v>
      </c>
      <c r="N9" s="188" t="s">
        <v>574</v>
      </c>
      <c r="O9" s="187">
        <v>1</v>
      </c>
      <c r="P9" s="188">
        <v>1</v>
      </c>
      <c r="Q9" s="187">
        <v>1</v>
      </c>
      <c r="R9" s="10"/>
      <c r="S9" s="10">
        <v>1</v>
      </c>
      <c r="T9" s="10"/>
      <c r="U9" s="10"/>
      <c r="V9" s="10"/>
      <c r="W9" s="10"/>
      <c r="X9" s="10"/>
      <c r="Y9" s="10"/>
      <c r="Z9" s="10"/>
    </row>
    <row r="10" spans="1:26" ht="33.75">
      <c r="A10" s="17" t="s">
        <v>566</v>
      </c>
      <c r="B10" s="17" t="s">
        <v>566</v>
      </c>
      <c r="C10" s="17" t="s">
        <v>587</v>
      </c>
      <c r="D10" s="17" t="s">
        <v>583</v>
      </c>
      <c r="E10" s="191" t="s">
        <v>588</v>
      </c>
      <c r="F10" s="192" t="s">
        <v>585</v>
      </c>
      <c r="G10" s="187" t="s">
        <v>571</v>
      </c>
      <c r="H10" s="188" t="s">
        <v>571</v>
      </c>
      <c r="I10" s="188" t="s">
        <v>589</v>
      </c>
      <c r="J10" s="188" t="s">
        <v>573</v>
      </c>
      <c r="K10" s="189">
        <v>1</v>
      </c>
      <c r="L10" s="188" t="s">
        <v>571</v>
      </c>
      <c r="M10" s="188" t="s">
        <v>571</v>
      </c>
      <c r="N10" s="188">
        <v>20</v>
      </c>
      <c r="O10" s="187">
        <v>1</v>
      </c>
      <c r="P10" s="188">
        <v>1</v>
      </c>
      <c r="Q10" s="187">
        <v>1</v>
      </c>
      <c r="R10" s="10"/>
      <c r="S10" s="10"/>
      <c r="T10" s="10"/>
      <c r="U10" s="193">
        <v>1</v>
      </c>
      <c r="V10" s="10"/>
      <c r="W10" s="10"/>
      <c r="X10" s="10"/>
      <c r="Y10" s="10"/>
      <c r="Z10" s="10"/>
    </row>
    <row r="11" spans="1:26" ht="33.75">
      <c r="A11" s="17" t="s">
        <v>566</v>
      </c>
      <c r="B11" s="17" t="s">
        <v>566</v>
      </c>
      <c r="C11" s="17" t="s">
        <v>590</v>
      </c>
      <c r="D11" s="17" t="s">
        <v>583</v>
      </c>
      <c r="E11" s="191" t="s">
        <v>588</v>
      </c>
      <c r="F11" s="192" t="s">
        <v>585</v>
      </c>
      <c r="G11" s="187" t="s">
        <v>571</v>
      </c>
      <c r="H11" s="188" t="s">
        <v>571</v>
      </c>
      <c r="I11" s="188" t="s">
        <v>589</v>
      </c>
      <c r="J11" s="188" t="s">
        <v>573</v>
      </c>
      <c r="K11" s="189">
        <v>1</v>
      </c>
      <c r="L11" s="188" t="s">
        <v>571</v>
      </c>
      <c r="M11" s="188" t="s">
        <v>571</v>
      </c>
      <c r="N11" s="188">
        <v>20</v>
      </c>
      <c r="O11" s="187">
        <v>1</v>
      </c>
      <c r="P11" s="188">
        <v>1</v>
      </c>
      <c r="Q11" s="187">
        <v>1</v>
      </c>
      <c r="R11" s="10"/>
      <c r="S11" s="10"/>
      <c r="T11" s="10"/>
      <c r="U11" s="193">
        <v>1</v>
      </c>
      <c r="V11" s="10"/>
      <c r="W11" s="10"/>
      <c r="X11" s="10"/>
      <c r="Y11" s="10"/>
      <c r="Z11" s="10"/>
    </row>
    <row r="12" spans="1:26" ht="45">
      <c r="A12" s="17" t="s">
        <v>591</v>
      </c>
      <c r="B12" s="17" t="s">
        <v>592</v>
      </c>
      <c r="C12" s="17" t="s">
        <v>593</v>
      </c>
      <c r="D12" s="17" t="s">
        <v>594</v>
      </c>
      <c r="E12" s="190" t="s">
        <v>595</v>
      </c>
      <c r="F12" s="17" t="s">
        <v>596</v>
      </c>
      <c r="G12" s="187" t="s">
        <v>571</v>
      </c>
      <c r="H12" s="188" t="s">
        <v>571</v>
      </c>
      <c r="I12" s="188" t="s">
        <v>597</v>
      </c>
      <c r="J12" s="188" t="s">
        <v>573</v>
      </c>
      <c r="K12" s="189">
        <v>1</v>
      </c>
      <c r="L12" s="188" t="s">
        <v>571</v>
      </c>
      <c r="M12" s="188" t="s">
        <v>571</v>
      </c>
      <c r="N12" s="188">
        <v>120</v>
      </c>
      <c r="O12" s="187">
        <v>1</v>
      </c>
      <c r="P12" s="188">
        <v>2</v>
      </c>
      <c r="Q12" s="187">
        <v>1</v>
      </c>
      <c r="R12" s="10"/>
      <c r="S12" s="10"/>
      <c r="T12" s="10"/>
      <c r="U12" s="10">
        <v>1</v>
      </c>
      <c r="V12" s="10"/>
      <c r="W12" s="10"/>
      <c r="X12" s="10"/>
      <c r="Y12" s="10"/>
      <c r="Z12" s="10"/>
    </row>
    <row r="13" spans="1:26" ht="33.75">
      <c r="A13" s="17" t="s">
        <v>598</v>
      </c>
      <c r="B13" s="17" t="s">
        <v>599</v>
      </c>
      <c r="C13" s="17" t="s">
        <v>600</v>
      </c>
      <c r="D13" s="17" t="s">
        <v>594</v>
      </c>
      <c r="E13" s="190" t="s">
        <v>595</v>
      </c>
      <c r="F13" s="17" t="s">
        <v>596</v>
      </c>
      <c r="G13" s="187" t="s">
        <v>571</v>
      </c>
      <c r="H13" s="188" t="s">
        <v>571</v>
      </c>
      <c r="I13" s="188" t="s">
        <v>597</v>
      </c>
      <c r="J13" s="188" t="s">
        <v>573</v>
      </c>
      <c r="K13" s="189">
        <v>1</v>
      </c>
      <c r="L13" s="188" t="s">
        <v>571</v>
      </c>
      <c r="M13" s="188" t="s">
        <v>571</v>
      </c>
      <c r="N13" s="188">
        <v>40</v>
      </c>
      <c r="O13" s="187">
        <v>1</v>
      </c>
      <c r="P13" s="188">
        <v>1</v>
      </c>
      <c r="Q13" s="187">
        <v>1</v>
      </c>
      <c r="R13" s="10"/>
      <c r="S13" s="10"/>
      <c r="T13" s="10"/>
      <c r="U13" s="10">
        <v>1</v>
      </c>
      <c r="V13" s="10"/>
      <c r="W13" s="10"/>
      <c r="X13" s="10"/>
      <c r="Y13" s="10"/>
      <c r="Z13" s="10"/>
    </row>
    <row r="14" spans="1:26" ht="33.75">
      <c r="A14" s="17" t="s">
        <v>566</v>
      </c>
      <c r="B14" s="17" t="s">
        <v>601</v>
      </c>
      <c r="C14" s="17" t="s">
        <v>602</v>
      </c>
      <c r="D14" s="17" t="s">
        <v>603</v>
      </c>
      <c r="E14" s="190" t="s">
        <v>595</v>
      </c>
      <c r="F14" s="17" t="s">
        <v>84</v>
      </c>
      <c r="G14" s="187" t="s">
        <v>570</v>
      </c>
      <c r="H14" s="188" t="s">
        <v>571</v>
      </c>
      <c r="I14" s="188" t="s">
        <v>571</v>
      </c>
      <c r="J14" s="188" t="s">
        <v>573</v>
      </c>
      <c r="K14" s="189">
        <v>1</v>
      </c>
      <c r="L14" s="188" t="s">
        <v>571</v>
      </c>
      <c r="M14" s="188" t="s">
        <v>571</v>
      </c>
      <c r="N14" s="188" t="s">
        <v>574</v>
      </c>
      <c r="O14" s="187">
        <v>1</v>
      </c>
      <c r="P14" s="188">
        <v>2</v>
      </c>
      <c r="Q14" s="187">
        <v>1</v>
      </c>
      <c r="R14" s="10"/>
      <c r="S14" s="10"/>
      <c r="T14" s="10"/>
      <c r="U14" s="10">
        <v>1</v>
      </c>
      <c r="V14" s="10"/>
      <c r="W14" s="10"/>
      <c r="X14" s="10"/>
      <c r="Y14" s="10"/>
      <c r="Z14" s="10"/>
    </row>
    <row r="15" spans="1:26" ht="45">
      <c r="A15" s="17" t="s">
        <v>566</v>
      </c>
      <c r="B15" s="17" t="s">
        <v>604</v>
      </c>
      <c r="C15" s="17" t="s">
        <v>605</v>
      </c>
      <c r="D15" s="17" t="s">
        <v>114</v>
      </c>
      <c r="E15" s="190" t="s">
        <v>577</v>
      </c>
      <c r="F15" s="17" t="s">
        <v>606</v>
      </c>
      <c r="G15" s="187" t="s">
        <v>570</v>
      </c>
      <c r="H15" s="188" t="s">
        <v>571</v>
      </c>
      <c r="I15" s="188" t="s">
        <v>571</v>
      </c>
      <c r="J15" s="188" t="s">
        <v>573</v>
      </c>
      <c r="K15" s="189">
        <v>1</v>
      </c>
      <c r="L15" s="188" t="s">
        <v>571</v>
      </c>
      <c r="M15" s="188" t="s">
        <v>571</v>
      </c>
      <c r="N15" s="188" t="s">
        <v>574</v>
      </c>
      <c r="O15" s="187">
        <v>1</v>
      </c>
      <c r="P15" s="188">
        <v>1</v>
      </c>
      <c r="Q15" s="187">
        <v>1</v>
      </c>
      <c r="R15" s="10"/>
      <c r="S15" s="10"/>
      <c r="T15" s="10"/>
      <c r="U15" s="10">
        <v>1</v>
      </c>
      <c r="V15" s="10"/>
      <c r="W15" s="10"/>
      <c r="X15" s="10"/>
      <c r="Y15" s="10"/>
      <c r="Z15" s="10"/>
    </row>
    <row r="16" spans="1:26" ht="45">
      <c r="A16" s="17" t="s">
        <v>566</v>
      </c>
      <c r="B16" s="17" t="s">
        <v>607</v>
      </c>
      <c r="C16" s="17" t="s">
        <v>608</v>
      </c>
      <c r="D16" s="17" t="s">
        <v>114</v>
      </c>
      <c r="E16" s="190" t="s">
        <v>577</v>
      </c>
      <c r="F16" s="17" t="s">
        <v>606</v>
      </c>
      <c r="G16" s="187" t="s">
        <v>571</v>
      </c>
      <c r="H16" s="188" t="s">
        <v>571</v>
      </c>
      <c r="I16" s="188" t="s">
        <v>571</v>
      </c>
      <c r="J16" s="188" t="s">
        <v>573</v>
      </c>
      <c r="K16" s="189">
        <v>1</v>
      </c>
      <c r="L16" s="188" t="s">
        <v>571</v>
      </c>
      <c r="M16" s="188" t="s">
        <v>571</v>
      </c>
      <c r="N16" s="188" t="s">
        <v>574</v>
      </c>
      <c r="O16" s="187">
        <v>1</v>
      </c>
      <c r="P16" s="188">
        <v>1</v>
      </c>
      <c r="Q16" s="187">
        <v>1</v>
      </c>
      <c r="R16" s="10"/>
      <c r="S16" s="10"/>
      <c r="T16" s="10"/>
      <c r="U16" s="10">
        <v>1</v>
      </c>
      <c r="V16" s="10"/>
      <c r="W16" s="10"/>
      <c r="X16" s="10"/>
      <c r="Y16" s="10"/>
      <c r="Z16" s="10"/>
    </row>
    <row r="17" spans="1:26" ht="22.5">
      <c r="A17" s="17" t="s">
        <v>566</v>
      </c>
      <c r="B17" s="17" t="s">
        <v>566</v>
      </c>
      <c r="C17" s="17" t="s">
        <v>609</v>
      </c>
      <c r="D17" s="17" t="s">
        <v>114</v>
      </c>
      <c r="E17" s="190" t="s">
        <v>577</v>
      </c>
      <c r="F17" s="17" t="s">
        <v>606</v>
      </c>
      <c r="G17" s="187" t="s">
        <v>570</v>
      </c>
      <c r="H17" s="188" t="s">
        <v>571</v>
      </c>
      <c r="I17" s="188" t="s">
        <v>571</v>
      </c>
      <c r="J17" s="188" t="s">
        <v>573</v>
      </c>
      <c r="K17" s="189">
        <v>1</v>
      </c>
      <c r="L17" s="188" t="s">
        <v>571</v>
      </c>
      <c r="M17" s="188" t="s">
        <v>571</v>
      </c>
      <c r="N17" s="188" t="s">
        <v>574</v>
      </c>
      <c r="O17" s="187">
        <v>1</v>
      </c>
      <c r="P17" s="188">
        <v>1</v>
      </c>
      <c r="Q17" s="187">
        <v>1</v>
      </c>
      <c r="R17" s="10"/>
      <c r="S17" s="10"/>
      <c r="T17" s="10"/>
      <c r="U17" s="10">
        <v>1</v>
      </c>
      <c r="V17" s="10"/>
      <c r="W17" s="10"/>
      <c r="X17" s="10"/>
      <c r="Y17" s="10"/>
      <c r="Z17" s="10"/>
    </row>
    <row r="18" spans="1:26" ht="33.75">
      <c r="A18" s="17" t="s">
        <v>566</v>
      </c>
      <c r="B18" s="17" t="s">
        <v>610</v>
      </c>
      <c r="C18" s="17" t="s">
        <v>611</v>
      </c>
      <c r="D18" s="17" t="s">
        <v>369</v>
      </c>
      <c r="E18" s="190" t="s">
        <v>595</v>
      </c>
      <c r="F18" s="17" t="s">
        <v>612</v>
      </c>
      <c r="G18" s="187" t="s">
        <v>571</v>
      </c>
      <c r="H18" s="188" t="s">
        <v>571</v>
      </c>
      <c r="I18" s="188" t="s">
        <v>571</v>
      </c>
      <c r="J18" s="188" t="s">
        <v>573</v>
      </c>
      <c r="K18" s="189">
        <v>1</v>
      </c>
      <c r="L18" s="188" t="s">
        <v>571</v>
      </c>
      <c r="M18" s="188" t="s">
        <v>570</v>
      </c>
      <c r="N18" s="188" t="s">
        <v>574</v>
      </c>
      <c r="O18" s="187">
        <v>1</v>
      </c>
      <c r="P18" s="188">
        <v>1</v>
      </c>
      <c r="Q18" s="187">
        <v>1</v>
      </c>
      <c r="R18" s="10"/>
      <c r="S18" s="10"/>
      <c r="T18" s="10"/>
      <c r="U18" s="10">
        <v>1</v>
      </c>
      <c r="V18" s="10"/>
      <c r="W18" s="10"/>
      <c r="X18" s="10"/>
      <c r="Y18" s="10"/>
      <c r="Z18" s="10"/>
    </row>
    <row r="19" spans="1:26" ht="33.75">
      <c r="A19" s="17" t="s">
        <v>566</v>
      </c>
      <c r="B19" s="17" t="s">
        <v>575</v>
      </c>
      <c r="C19" s="17" t="s">
        <v>613</v>
      </c>
      <c r="D19" s="17" t="s">
        <v>369</v>
      </c>
      <c r="E19" s="190" t="s">
        <v>595</v>
      </c>
      <c r="F19" s="17" t="s">
        <v>596</v>
      </c>
      <c r="G19" s="187" t="s">
        <v>571</v>
      </c>
      <c r="H19" s="188" t="s">
        <v>571</v>
      </c>
      <c r="I19" s="188" t="s">
        <v>571</v>
      </c>
      <c r="J19" s="188" t="s">
        <v>573</v>
      </c>
      <c r="K19" s="189">
        <v>1</v>
      </c>
      <c r="L19" s="188" t="s">
        <v>571</v>
      </c>
      <c r="M19" s="188" t="s">
        <v>570</v>
      </c>
      <c r="N19" s="188" t="s">
        <v>574</v>
      </c>
      <c r="O19" s="187">
        <v>1</v>
      </c>
      <c r="P19" s="188">
        <v>2</v>
      </c>
      <c r="Q19" s="187">
        <v>1</v>
      </c>
      <c r="R19" s="10"/>
      <c r="S19" s="10"/>
      <c r="T19" s="10"/>
      <c r="U19" s="10">
        <v>1</v>
      </c>
      <c r="V19" s="10"/>
      <c r="W19" s="10"/>
      <c r="X19" s="10"/>
      <c r="Y19" s="10"/>
      <c r="Z19" s="10"/>
    </row>
    <row r="20" spans="1:26" ht="33.75">
      <c r="A20" s="17" t="s">
        <v>566</v>
      </c>
      <c r="B20" s="17" t="s">
        <v>610</v>
      </c>
      <c r="C20" s="17" t="s">
        <v>614</v>
      </c>
      <c r="D20" s="17" t="s">
        <v>594</v>
      </c>
      <c r="E20" s="190" t="s">
        <v>595</v>
      </c>
      <c r="F20" s="17" t="s">
        <v>596</v>
      </c>
      <c r="G20" s="187" t="s">
        <v>571</v>
      </c>
      <c r="H20" s="188" t="s">
        <v>571</v>
      </c>
      <c r="I20" s="188" t="s">
        <v>571</v>
      </c>
      <c r="J20" s="188" t="s">
        <v>573</v>
      </c>
      <c r="K20" s="189">
        <v>3</v>
      </c>
      <c r="L20" s="188" t="s">
        <v>571</v>
      </c>
      <c r="M20" s="188" t="s">
        <v>571</v>
      </c>
      <c r="N20" s="188" t="s">
        <v>574</v>
      </c>
      <c r="O20" s="187">
        <v>3</v>
      </c>
      <c r="P20" s="188">
        <v>1</v>
      </c>
      <c r="Q20" s="187">
        <v>3</v>
      </c>
      <c r="R20" s="10"/>
      <c r="S20" s="10"/>
      <c r="T20" s="10"/>
      <c r="U20" s="10">
        <v>1</v>
      </c>
      <c r="V20" s="10"/>
      <c r="W20" s="10"/>
      <c r="X20" s="10"/>
      <c r="Y20" s="10"/>
      <c r="Z20" s="10"/>
    </row>
    <row r="21" spans="1:26" ht="45">
      <c r="A21" s="17" t="s">
        <v>566</v>
      </c>
      <c r="B21" s="17" t="s">
        <v>615</v>
      </c>
      <c r="C21" s="17" t="s">
        <v>616</v>
      </c>
      <c r="D21" s="17" t="s">
        <v>369</v>
      </c>
      <c r="E21" s="190" t="s">
        <v>595</v>
      </c>
      <c r="F21" s="17" t="s">
        <v>612</v>
      </c>
      <c r="G21" s="187" t="s">
        <v>571</v>
      </c>
      <c r="H21" s="188" t="s">
        <v>571</v>
      </c>
      <c r="I21" s="188" t="s">
        <v>571</v>
      </c>
      <c r="J21" s="188" t="s">
        <v>573</v>
      </c>
      <c r="K21" s="189">
        <v>1</v>
      </c>
      <c r="L21" s="188" t="s">
        <v>571</v>
      </c>
      <c r="M21" s="188" t="s">
        <v>570</v>
      </c>
      <c r="N21" s="188" t="s">
        <v>574</v>
      </c>
      <c r="O21" s="187">
        <v>1</v>
      </c>
      <c r="P21" s="188">
        <v>2</v>
      </c>
      <c r="Q21" s="187">
        <v>1</v>
      </c>
      <c r="R21" s="10"/>
      <c r="S21" s="10"/>
      <c r="T21" s="10"/>
      <c r="U21" s="10">
        <v>1</v>
      </c>
      <c r="V21" s="10"/>
      <c r="W21" s="10"/>
      <c r="X21" s="10"/>
      <c r="Y21" s="10"/>
      <c r="Z21" s="10"/>
    </row>
    <row r="22" spans="1:26" ht="33.75">
      <c r="A22" s="17" t="s">
        <v>566</v>
      </c>
      <c r="B22" s="17" t="s">
        <v>610</v>
      </c>
      <c r="C22" s="17" t="s">
        <v>617</v>
      </c>
      <c r="D22" s="17" t="s">
        <v>369</v>
      </c>
      <c r="E22" s="190" t="s">
        <v>595</v>
      </c>
      <c r="F22" s="17" t="s">
        <v>596</v>
      </c>
      <c r="G22" s="187" t="s">
        <v>570</v>
      </c>
      <c r="H22" s="188" t="s">
        <v>571</v>
      </c>
      <c r="I22" s="188" t="s">
        <v>571</v>
      </c>
      <c r="J22" s="188" t="s">
        <v>573</v>
      </c>
      <c r="K22" s="189">
        <v>1</v>
      </c>
      <c r="L22" s="188" t="s">
        <v>571</v>
      </c>
      <c r="M22" s="188" t="s">
        <v>571</v>
      </c>
      <c r="N22" s="188" t="s">
        <v>574</v>
      </c>
      <c r="O22" s="187">
        <v>1</v>
      </c>
      <c r="P22" s="188">
        <v>2</v>
      </c>
      <c r="Q22" s="187">
        <v>1</v>
      </c>
      <c r="R22" s="10"/>
      <c r="S22" s="10"/>
      <c r="T22" s="10"/>
      <c r="U22" s="10">
        <v>1</v>
      </c>
      <c r="V22" s="10"/>
      <c r="W22" s="10"/>
      <c r="X22" s="10"/>
      <c r="Y22" s="10"/>
      <c r="Z22" s="10"/>
    </row>
    <row r="23" spans="1:26" ht="45">
      <c r="A23" s="17" t="s">
        <v>566</v>
      </c>
      <c r="B23" s="17" t="s">
        <v>610</v>
      </c>
      <c r="C23" s="17" t="s">
        <v>618</v>
      </c>
      <c r="D23" s="17" t="s">
        <v>369</v>
      </c>
      <c r="E23" s="190" t="s">
        <v>595</v>
      </c>
      <c r="F23" s="17" t="s">
        <v>619</v>
      </c>
      <c r="G23" s="187" t="s">
        <v>570</v>
      </c>
      <c r="H23" s="188" t="s">
        <v>571</v>
      </c>
      <c r="I23" s="188" t="s">
        <v>571</v>
      </c>
      <c r="J23" s="188" t="s">
        <v>573</v>
      </c>
      <c r="K23" s="189">
        <v>1</v>
      </c>
      <c r="L23" s="188" t="s">
        <v>571</v>
      </c>
      <c r="M23" s="188" t="s">
        <v>571</v>
      </c>
      <c r="N23" s="188" t="s">
        <v>574</v>
      </c>
      <c r="O23" s="187">
        <v>1</v>
      </c>
      <c r="P23" s="188">
        <v>3</v>
      </c>
      <c r="Q23" s="187">
        <v>1</v>
      </c>
      <c r="R23" s="10"/>
      <c r="S23" s="10"/>
      <c r="T23" s="10"/>
      <c r="U23" s="10">
        <v>1</v>
      </c>
      <c r="V23" s="10"/>
      <c r="W23" s="10"/>
      <c r="X23" s="10"/>
      <c r="Y23" s="10"/>
      <c r="Z23" s="10"/>
    </row>
    <row r="24" spans="1:26" ht="45">
      <c r="A24" s="17" t="s">
        <v>598</v>
      </c>
      <c r="B24" s="17" t="s">
        <v>620</v>
      </c>
      <c r="C24" s="17" t="s">
        <v>621</v>
      </c>
      <c r="D24" s="17" t="s">
        <v>622</v>
      </c>
      <c r="E24" s="191" t="s">
        <v>588</v>
      </c>
      <c r="F24" s="17" t="s">
        <v>622</v>
      </c>
      <c r="G24" s="187" t="s">
        <v>571</v>
      </c>
      <c r="H24" s="188" t="s">
        <v>571</v>
      </c>
      <c r="I24" s="188" t="s">
        <v>571</v>
      </c>
      <c r="J24" s="188" t="s">
        <v>573</v>
      </c>
      <c r="K24" s="189">
        <v>1</v>
      </c>
      <c r="L24" s="188" t="s">
        <v>571</v>
      </c>
      <c r="M24" s="188" t="s">
        <v>571</v>
      </c>
      <c r="N24" s="188" t="s">
        <v>574</v>
      </c>
      <c r="O24" s="187">
        <v>1</v>
      </c>
      <c r="P24" s="188">
        <v>1</v>
      </c>
      <c r="Q24" s="187">
        <v>1</v>
      </c>
      <c r="R24" s="10"/>
      <c r="S24" s="10"/>
      <c r="T24" s="10"/>
      <c r="U24" s="10"/>
      <c r="V24" s="10"/>
      <c r="W24" s="10"/>
      <c r="X24" s="10"/>
      <c r="Y24" s="10">
        <v>1</v>
      </c>
      <c r="Z24" s="10"/>
    </row>
    <row r="25" spans="1:26" ht="33.75">
      <c r="A25" s="17" t="s">
        <v>623</v>
      </c>
      <c r="B25" s="17" t="s">
        <v>624</v>
      </c>
      <c r="C25" s="17" t="s">
        <v>625</v>
      </c>
      <c r="D25" s="17" t="s">
        <v>596</v>
      </c>
      <c r="E25" s="191" t="s">
        <v>588</v>
      </c>
      <c r="F25" s="17" t="s">
        <v>622</v>
      </c>
      <c r="G25" s="187" t="s">
        <v>570</v>
      </c>
      <c r="H25" s="188" t="s">
        <v>571</v>
      </c>
      <c r="I25" s="188" t="s">
        <v>571</v>
      </c>
      <c r="J25" s="188" t="s">
        <v>573</v>
      </c>
      <c r="K25" s="189">
        <v>4</v>
      </c>
      <c r="L25" s="188" t="s">
        <v>571</v>
      </c>
      <c r="M25" s="188" t="s">
        <v>571</v>
      </c>
      <c r="N25" s="188" t="s">
        <v>574</v>
      </c>
      <c r="O25" s="187">
        <v>4</v>
      </c>
      <c r="P25" s="188">
        <v>1</v>
      </c>
      <c r="Q25" s="187">
        <v>4</v>
      </c>
      <c r="R25" s="10"/>
      <c r="S25" s="10"/>
      <c r="T25" s="10"/>
      <c r="U25" s="10"/>
      <c r="V25" s="10"/>
      <c r="W25" s="10"/>
      <c r="X25" s="10"/>
      <c r="Y25" s="10">
        <v>1</v>
      </c>
      <c r="Z25" s="10"/>
    </row>
    <row r="26" spans="1:26" ht="33.75">
      <c r="A26" s="17" t="s">
        <v>626</v>
      </c>
      <c r="B26" s="17" t="s">
        <v>627</v>
      </c>
      <c r="C26" s="17" t="s">
        <v>628</v>
      </c>
      <c r="D26" s="17" t="s">
        <v>629</v>
      </c>
      <c r="E26" s="191" t="s">
        <v>588</v>
      </c>
      <c r="F26" s="17" t="s">
        <v>5</v>
      </c>
      <c r="G26" s="187" t="s">
        <v>571</v>
      </c>
      <c r="H26" s="188" t="s">
        <v>571</v>
      </c>
      <c r="I26" s="188" t="s">
        <v>571</v>
      </c>
      <c r="J26" s="188" t="s">
        <v>573</v>
      </c>
      <c r="K26" s="189">
        <v>3</v>
      </c>
      <c r="L26" s="188" t="s">
        <v>571</v>
      </c>
      <c r="M26" s="188" t="s">
        <v>571</v>
      </c>
      <c r="N26" s="188" t="s">
        <v>574</v>
      </c>
      <c r="O26" s="187">
        <v>3</v>
      </c>
      <c r="P26" s="188">
        <v>1</v>
      </c>
      <c r="Q26" s="187">
        <v>3</v>
      </c>
      <c r="R26" s="188" t="s">
        <v>570</v>
      </c>
      <c r="S26" s="10"/>
      <c r="T26" s="10"/>
      <c r="U26" s="10"/>
      <c r="V26" s="10"/>
      <c r="W26" s="10">
        <v>1</v>
      </c>
      <c r="X26" s="10"/>
      <c r="Y26" s="10"/>
      <c r="Z26" s="10"/>
    </row>
    <row r="27" spans="1:26" ht="22.5">
      <c r="A27" s="17" t="s">
        <v>626</v>
      </c>
      <c r="B27" s="17" t="s">
        <v>626</v>
      </c>
      <c r="C27" s="17" t="s">
        <v>630</v>
      </c>
      <c r="D27" s="17" t="s">
        <v>629</v>
      </c>
      <c r="E27" s="191" t="s">
        <v>588</v>
      </c>
      <c r="F27" s="17" t="s">
        <v>5</v>
      </c>
      <c r="G27" s="187" t="s">
        <v>571</v>
      </c>
      <c r="H27" s="188" t="s">
        <v>571</v>
      </c>
      <c r="I27" s="188" t="s">
        <v>631</v>
      </c>
      <c r="J27" s="188" t="s">
        <v>573</v>
      </c>
      <c r="K27" s="189">
        <v>3</v>
      </c>
      <c r="L27" s="188" t="s">
        <v>571</v>
      </c>
      <c r="M27" s="188" t="s">
        <v>571</v>
      </c>
      <c r="N27" s="188" t="s">
        <v>574</v>
      </c>
      <c r="O27" s="187">
        <v>3</v>
      </c>
      <c r="P27" s="188">
        <v>1</v>
      </c>
      <c r="Q27" s="187">
        <v>3</v>
      </c>
      <c r="R27" s="188" t="s">
        <v>570</v>
      </c>
      <c r="S27" s="10"/>
      <c r="T27" s="10"/>
      <c r="U27" s="10"/>
      <c r="V27" s="10"/>
      <c r="W27" s="10">
        <v>1</v>
      </c>
      <c r="X27" s="10"/>
      <c r="Y27" s="10"/>
      <c r="Z27" s="10"/>
    </row>
    <row r="28" spans="1:26" ht="22.5">
      <c r="A28" s="17" t="s">
        <v>626</v>
      </c>
      <c r="B28" s="17" t="s">
        <v>632</v>
      </c>
      <c r="C28" s="17" t="s">
        <v>633</v>
      </c>
      <c r="D28" s="17" t="s">
        <v>629</v>
      </c>
      <c r="E28" s="191" t="s">
        <v>588</v>
      </c>
      <c r="F28" s="17" t="s">
        <v>5</v>
      </c>
      <c r="G28" s="187" t="s">
        <v>571</v>
      </c>
      <c r="H28" s="188" t="s">
        <v>571</v>
      </c>
      <c r="I28" s="188" t="s">
        <v>631</v>
      </c>
      <c r="J28" s="188" t="s">
        <v>573</v>
      </c>
      <c r="K28" s="189">
        <v>3</v>
      </c>
      <c r="L28" s="188" t="s">
        <v>571</v>
      </c>
      <c r="M28" s="188" t="s">
        <v>571</v>
      </c>
      <c r="N28" s="188" t="s">
        <v>574</v>
      </c>
      <c r="O28" s="187">
        <v>3</v>
      </c>
      <c r="P28" s="188">
        <v>1</v>
      </c>
      <c r="Q28" s="187">
        <v>3</v>
      </c>
      <c r="R28" s="188" t="s">
        <v>570</v>
      </c>
      <c r="S28" s="10"/>
      <c r="T28" s="10"/>
      <c r="U28" s="10"/>
      <c r="V28" s="10"/>
      <c r="W28" s="10">
        <v>1</v>
      </c>
      <c r="X28" s="10"/>
      <c r="Y28" s="10"/>
      <c r="Z28" s="10"/>
    </row>
    <row r="29" spans="1:26" ht="22.5">
      <c r="A29" s="17" t="s">
        <v>626</v>
      </c>
      <c r="B29" s="17" t="s">
        <v>626</v>
      </c>
      <c r="C29" s="17" t="s">
        <v>634</v>
      </c>
      <c r="D29" s="17" t="s">
        <v>84</v>
      </c>
      <c r="E29" s="191" t="s">
        <v>588</v>
      </c>
      <c r="F29" s="17" t="s">
        <v>120</v>
      </c>
      <c r="G29" s="187" t="s">
        <v>571</v>
      </c>
      <c r="H29" s="188" t="s">
        <v>571</v>
      </c>
      <c r="I29" s="188" t="s">
        <v>583</v>
      </c>
      <c r="J29" s="188" t="s">
        <v>573</v>
      </c>
      <c r="K29" s="189">
        <v>1</v>
      </c>
      <c r="L29" s="188" t="s">
        <v>571</v>
      </c>
      <c r="M29" s="188" t="s">
        <v>571</v>
      </c>
      <c r="N29" s="188" t="s">
        <v>574</v>
      </c>
      <c r="O29" s="187">
        <v>1</v>
      </c>
      <c r="P29" s="188">
        <v>1</v>
      </c>
      <c r="Q29" s="187">
        <v>1</v>
      </c>
      <c r="R29" s="10"/>
      <c r="S29" s="10"/>
      <c r="T29" s="10"/>
      <c r="U29" s="10"/>
      <c r="V29" s="10">
        <v>1</v>
      </c>
      <c r="W29" s="10"/>
      <c r="X29" s="10"/>
      <c r="Y29" s="10"/>
      <c r="Z29" s="10"/>
    </row>
    <row r="30" spans="1:26" ht="22.5">
      <c r="A30" s="17" t="s">
        <v>626</v>
      </c>
      <c r="B30" s="17" t="s">
        <v>626</v>
      </c>
      <c r="C30" s="17" t="s">
        <v>635</v>
      </c>
      <c r="D30" s="17" t="s">
        <v>84</v>
      </c>
      <c r="E30" s="191" t="s">
        <v>588</v>
      </c>
      <c r="F30" s="17" t="s">
        <v>120</v>
      </c>
      <c r="G30" s="187" t="s">
        <v>571</v>
      </c>
      <c r="H30" s="188" t="s">
        <v>571</v>
      </c>
      <c r="I30" s="188" t="s">
        <v>583</v>
      </c>
      <c r="J30" s="188" t="s">
        <v>573</v>
      </c>
      <c r="K30" s="189">
        <v>1</v>
      </c>
      <c r="L30" s="188" t="s">
        <v>571</v>
      </c>
      <c r="M30" s="188" t="s">
        <v>571</v>
      </c>
      <c r="N30" s="188" t="s">
        <v>574</v>
      </c>
      <c r="O30" s="187">
        <v>1</v>
      </c>
      <c r="P30" s="188">
        <v>1</v>
      </c>
      <c r="Q30" s="187">
        <v>1</v>
      </c>
      <c r="R30" s="10"/>
      <c r="S30" s="10"/>
      <c r="T30" s="10"/>
      <c r="U30" s="10"/>
      <c r="V30" s="10">
        <v>1</v>
      </c>
      <c r="W30" s="10"/>
      <c r="X30" s="10"/>
      <c r="Y30" s="10"/>
      <c r="Z30" s="10"/>
    </row>
    <row r="31" spans="1:26" ht="22.5">
      <c r="A31" s="17" t="s">
        <v>626</v>
      </c>
      <c r="B31" s="17" t="s">
        <v>632</v>
      </c>
      <c r="C31" s="17" t="s">
        <v>636</v>
      </c>
      <c r="D31" s="17" t="s">
        <v>84</v>
      </c>
      <c r="E31" s="191" t="s">
        <v>588</v>
      </c>
      <c r="F31" s="17" t="s">
        <v>120</v>
      </c>
      <c r="G31" s="187" t="s">
        <v>571</v>
      </c>
      <c r="H31" s="188" t="s">
        <v>571</v>
      </c>
      <c r="I31" s="188" t="s">
        <v>571</v>
      </c>
      <c r="J31" s="188" t="s">
        <v>573</v>
      </c>
      <c r="K31" s="189">
        <v>1</v>
      </c>
      <c r="L31" s="188" t="s">
        <v>571</v>
      </c>
      <c r="M31" s="188" t="s">
        <v>571</v>
      </c>
      <c r="N31" s="188" t="s">
        <v>574</v>
      </c>
      <c r="O31" s="187">
        <v>1</v>
      </c>
      <c r="P31" s="188">
        <v>1</v>
      </c>
      <c r="Q31" s="187">
        <v>1</v>
      </c>
      <c r="R31" s="10"/>
      <c r="S31" s="10"/>
      <c r="T31" s="10"/>
      <c r="U31" s="10"/>
      <c r="V31" s="10">
        <v>1</v>
      </c>
      <c r="W31" s="10"/>
      <c r="X31" s="10"/>
      <c r="Y31" s="10"/>
      <c r="Z31" s="10"/>
    </row>
    <row r="32" spans="1:26" ht="22.5">
      <c r="A32" s="17" t="s">
        <v>566</v>
      </c>
      <c r="B32" s="17" t="s">
        <v>637</v>
      </c>
      <c r="C32" s="17" t="s">
        <v>638</v>
      </c>
      <c r="D32" s="17" t="s">
        <v>84</v>
      </c>
      <c r="E32" s="191" t="s">
        <v>588</v>
      </c>
      <c r="F32" s="17" t="s">
        <v>120</v>
      </c>
      <c r="G32" s="187" t="s">
        <v>571</v>
      </c>
      <c r="H32" s="188" t="s">
        <v>571</v>
      </c>
      <c r="I32" s="188" t="s">
        <v>571</v>
      </c>
      <c r="J32" s="188" t="s">
        <v>573</v>
      </c>
      <c r="K32" s="189">
        <v>1</v>
      </c>
      <c r="L32" s="188" t="s">
        <v>571</v>
      </c>
      <c r="M32" s="188" t="s">
        <v>571</v>
      </c>
      <c r="N32" s="188" t="s">
        <v>574</v>
      </c>
      <c r="O32" s="187">
        <v>1</v>
      </c>
      <c r="P32" s="188">
        <v>1</v>
      </c>
      <c r="Q32" s="187">
        <v>1</v>
      </c>
      <c r="R32" s="10"/>
      <c r="S32" s="10"/>
      <c r="T32" s="10"/>
      <c r="U32" s="10"/>
      <c r="V32" s="10">
        <v>1</v>
      </c>
      <c r="W32" s="10"/>
      <c r="X32" s="10"/>
      <c r="Y32" s="10"/>
      <c r="Z32" s="10"/>
    </row>
    <row r="33" spans="1:26" ht="22.5">
      <c r="A33" s="17" t="s">
        <v>591</v>
      </c>
      <c r="B33" s="17" t="s">
        <v>639</v>
      </c>
      <c r="C33" s="17" t="s">
        <v>640</v>
      </c>
      <c r="D33" s="17" t="s">
        <v>84</v>
      </c>
      <c r="E33" s="191" t="s">
        <v>588</v>
      </c>
      <c r="F33" s="17" t="s">
        <v>120</v>
      </c>
      <c r="G33" s="187" t="s">
        <v>571</v>
      </c>
      <c r="H33" s="188" t="s">
        <v>571</v>
      </c>
      <c r="I33" s="188" t="s">
        <v>571</v>
      </c>
      <c r="J33" s="188" t="s">
        <v>573</v>
      </c>
      <c r="K33" s="189">
        <v>1</v>
      </c>
      <c r="L33" s="188" t="s">
        <v>571</v>
      </c>
      <c r="M33" s="188" t="s">
        <v>571</v>
      </c>
      <c r="N33" s="188" t="s">
        <v>574</v>
      </c>
      <c r="O33" s="187">
        <v>1</v>
      </c>
      <c r="P33" s="188">
        <v>1</v>
      </c>
      <c r="Q33" s="187">
        <v>1</v>
      </c>
      <c r="R33" s="10"/>
      <c r="S33" s="10"/>
      <c r="T33" s="10"/>
      <c r="U33" s="10"/>
      <c r="V33" s="10">
        <v>1</v>
      </c>
      <c r="W33" s="10"/>
      <c r="X33" s="10"/>
      <c r="Y33" s="10"/>
      <c r="Z33" s="10"/>
    </row>
    <row r="34" spans="1:26" ht="22.5">
      <c r="A34" s="17" t="s">
        <v>626</v>
      </c>
      <c r="B34" s="17" t="s">
        <v>641</v>
      </c>
      <c r="C34" s="17" t="s">
        <v>642</v>
      </c>
      <c r="D34" s="17" t="s">
        <v>84</v>
      </c>
      <c r="E34" s="191" t="s">
        <v>588</v>
      </c>
      <c r="F34" s="17" t="s">
        <v>120</v>
      </c>
      <c r="G34" s="187" t="s">
        <v>571</v>
      </c>
      <c r="H34" s="188" t="s">
        <v>571</v>
      </c>
      <c r="I34" s="188" t="s">
        <v>571</v>
      </c>
      <c r="J34" s="188" t="s">
        <v>573</v>
      </c>
      <c r="K34" s="189">
        <v>1</v>
      </c>
      <c r="L34" s="188" t="s">
        <v>571</v>
      </c>
      <c r="M34" s="188" t="s">
        <v>571</v>
      </c>
      <c r="N34" s="188" t="s">
        <v>574</v>
      </c>
      <c r="O34" s="187">
        <v>1</v>
      </c>
      <c r="P34" s="188">
        <v>1</v>
      </c>
      <c r="Q34" s="187">
        <v>1</v>
      </c>
      <c r="R34" s="10"/>
      <c r="S34" s="10"/>
      <c r="T34" s="10"/>
      <c r="U34" s="10"/>
      <c r="V34" s="10">
        <v>1</v>
      </c>
      <c r="W34" s="10"/>
      <c r="X34" s="10"/>
      <c r="Y34" s="10"/>
      <c r="Z34" s="10"/>
    </row>
    <row r="35" spans="1:26" ht="22.5">
      <c r="A35" s="17" t="s">
        <v>566</v>
      </c>
      <c r="B35" s="17" t="s">
        <v>45</v>
      </c>
      <c r="C35" s="17" t="s">
        <v>643</v>
      </c>
      <c r="D35" s="17" t="s">
        <v>644</v>
      </c>
      <c r="E35" s="191" t="s">
        <v>584</v>
      </c>
      <c r="F35" s="17" t="s">
        <v>120</v>
      </c>
      <c r="G35" s="187" t="s">
        <v>571</v>
      </c>
      <c r="H35" s="188" t="s">
        <v>571</v>
      </c>
      <c r="I35" s="188" t="s">
        <v>571</v>
      </c>
      <c r="J35" s="188" t="s">
        <v>573</v>
      </c>
      <c r="K35" s="189">
        <v>1</v>
      </c>
      <c r="L35" s="188" t="s">
        <v>571</v>
      </c>
      <c r="M35" s="188" t="s">
        <v>571</v>
      </c>
      <c r="N35" s="188" t="s">
        <v>574</v>
      </c>
      <c r="O35" s="187">
        <v>1</v>
      </c>
      <c r="P35" s="188">
        <v>1</v>
      </c>
      <c r="Q35" s="187">
        <v>1</v>
      </c>
      <c r="R35" s="10"/>
      <c r="S35" s="10"/>
      <c r="T35" s="10"/>
      <c r="U35" s="10"/>
      <c r="V35" s="10"/>
      <c r="W35" s="10"/>
      <c r="X35" s="10"/>
      <c r="Y35" s="10"/>
      <c r="Z35" s="10">
        <v>1</v>
      </c>
    </row>
    <row r="36" spans="1:26" ht="22.5">
      <c r="A36" s="17" t="s">
        <v>566</v>
      </c>
      <c r="B36" s="17" t="s">
        <v>45</v>
      </c>
      <c r="C36" s="17" t="s">
        <v>645</v>
      </c>
      <c r="D36" s="17" t="s">
        <v>644</v>
      </c>
      <c r="E36" s="191" t="s">
        <v>584</v>
      </c>
      <c r="F36" s="17" t="s">
        <v>120</v>
      </c>
      <c r="G36" s="187" t="s">
        <v>571</v>
      </c>
      <c r="H36" s="188" t="s">
        <v>571</v>
      </c>
      <c r="I36" s="188" t="s">
        <v>571</v>
      </c>
      <c r="J36" s="188" t="s">
        <v>573</v>
      </c>
      <c r="K36" s="189">
        <v>1</v>
      </c>
      <c r="L36" s="188" t="s">
        <v>571</v>
      </c>
      <c r="M36" s="188" t="s">
        <v>571</v>
      </c>
      <c r="N36" s="188" t="s">
        <v>574</v>
      </c>
      <c r="O36" s="187">
        <v>1</v>
      </c>
      <c r="P36" s="188">
        <v>1</v>
      </c>
      <c r="Q36" s="187">
        <v>1</v>
      </c>
      <c r="R36" s="10"/>
      <c r="S36" s="10"/>
      <c r="T36" s="10"/>
      <c r="U36" s="10"/>
      <c r="V36" s="10"/>
      <c r="W36" s="10"/>
      <c r="X36" s="10"/>
      <c r="Y36" s="10"/>
      <c r="Z36" s="10">
        <v>1</v>
      </c>
    </row>
    <row r="37" spans="1:26" ht="22.5">
      <c r="A37" s="17" t="s">
        <v>566</v>
      </c>
      <c r="B37" s="17" t="s">
        <v>45</v>
      </c>
      <c r="C37" s="17" t="s">
        <v>646</v>
      </c>
      <c r="D37" s="17" t="s">
        <v>644</v>
      </c>
      <c r="E37" s="191" t="s">
        <v>584</v>
      </c>
      <c r="F37" s="17" t="s">
        <v>120</v>
      </c>
      <c r="G37" s="187" t="s">
        <v>571</v>
      </c>
      <c r="H37" s="188" t="s">
        <v>571</v>
      </c>
      <c r="I37" s="188" t="s">
        <v>571</v>
      </c>
      <c r="J37" s="188" t="s">
        <v>573</v>
      </c>
      <c r="K37" s="189">
        <v>1</v>
      </c>
      <c r="L37" s="188" t="s">
        <v>571</v>
      </c>
      <c r="M37" s="188" t="s">
        <v>571</v>
      </c>
      <c r="N37" s="188" t="s">
        <v>574</v>
      </c>
      <c r="O37" s="187">
        <v>1</v>
      </c>
      <c r="P37" s="188">
        <v>1</v>
      </c>
      <c r="Q37" s="187">
        <v>1</v>
      </c>
      <c r="R37" s="194"/>
      <c r="S37" s="194"/>
      <c r="T37" s="194"/>
      <c r="U37" s="194"/>
      <c r="V37" s="194"/>
      <c r="W37" s="194"/>
      <c r="X37" s="194"/>
      <c r="Y37" s="194"/>
      <c r="Z37" s="194">
        <v>1</v>
      </c>
    </row>
    <row r="38" spans="17:27" ht="15">
      <c r="Q38">
        <f>SUM(Q6:Q37)</f>
        <v>51</v>
      </c>
      <c r="R38" s="10">
        <f aca="true" t="shared" si="0" ref="R38:Z38">SUM(R6:R37)</f>
        <v>0</v>
      </c>
      <c r="S38" s="10">
        <f t="shared" si="0"/>
        <v>9</v>
      </c>
      <c r="T38" s="10">
        <f t="shared" si="0"/>
        <v>0</v>
      </c>
      <c r="U38" s="10">
        <f t="shared" si="0"/>
        <v>14</v>
      </c>
      <c r="V38" s="10">
        <f t="shared" si="0"/>
        <v>6</v>
      </c>
      <c r="W38" s="10">
        <f t="shared" si="0"/>
        <v>3</v>
      </c>
      <c r="X38" s="10">
        <f t="shared" si="0"/>
        <v>0</v>
      </c>
      <c r="Y38" s="10">
        <f t="shared" si="0"/>
        <v>2</v>
      </c>
      <c r="Z38" s="10">
        <f t="shared" si="0"/>
        <v>3</v>
      </c>
      <c r="AA38" s="10">
        <f>SUM(R38:Z38)</f>
        <v>37</v>
      </c>
    </row>
  </sheetData>
  <sheetProtection/>
  <mergeCells count="1">
    <mergeCell ref="S4:Z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Munoz P</dc:creator>
  <cp:keywords/>
  <dc:description/>
  <cp:lastModifiedBy>Juan</cp:lastModifiedBy>
  <cp:lastPrinted>2013-07-12T12:48:15Z</cp:lastPrinted>
  <dcterms:created xsi:type="dcterms:W3CDTF">2013-06-18T14:34:32Z</dcterms:created>
  <dcterms:modified xsi:type="dcterms:W3CDTF">2013-11-21T17:31:16Z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